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Лист1!$A$1:$BGA$91</definedName>
  </definedNames>
  <calcPr calcId="152511"/>
</workbook>
</file>

<file path=xl/calcChain.xml><?xml version="1.0" encoding="utf-8"?>
<calcChain xmlns="http://schemas.openxmlformats.org/spreadsheetml/2006/main">
  <c r="I36" i="1" l="1"/>
  <c r="H36" i="1"/>
  <c r="G36" i="1"/>
  <c r="E36" i="1"/>
  <c r="C36" i="1"/>
  <c r="C35" i="1"/>
  <c r="H34" i="1"/>
  <c r="F34" i="1"/>
  <c r="D34" i="1"/>
  <c r="C34" i="1"/>
  <c r="H33" i="1"/>
  <c r="F33" i="1"/>
  <c r="F36" i="1" s="1"/>
  <c r="D33" i="1"/>
  <c r="D36" i="1" s="1"/>
  <c r="C33" i="1"/>
  <c r="C32" i="1"/>
  <c r="C31" i="1"/>
  <c r="C30" i="1"/>
  <c r="C29" i="1"/>
  <c r="C28" i="1"/>
  <c r="I26" i="1"/>
  <c r="H26" i="1"/>
  <c r="G26" i="1"/>
  <c r="F26" i="1"/>
  <c r="E26" i="1"/>
  <c r="D26" i="1"/>
  <c r="C26" i="1"/>
  <c r="C25" i="1"/>
  <c r="H24" i="1"/>
  <c r="F24" i="1"/>
  <c r="D24" i="1"/>
  <c r="C24" i="1"/>
  <c r="C23" i="1"/>
  <c r="C22" i="1"/>
  <c r="C21" i="1"/>
  <c r="IV28" i="1" l="1"/>
</calcChain>
</file>

<file path=xl/sharedStrings.xml><?xml version="1.0" encoding="utf-8"?>
<sst xmlns="http://schemas.openxmlformats.org/spreadsheetml/2006/main" count="108" uniqueCount="103">
  <si>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</si>
  <si>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</si>
  <si>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</si>
  <si>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</si>
  <si>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</si>
  <si>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</si>
  <si>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</si>
  <si>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</si>
  <si>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</si>
  <si>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</si>
  <si>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</si>
  <si>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</si>
  <si>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</si>
  <si>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</si>
  <si>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</si>
  <si>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</si>
  <si>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</si>
  <si>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</si>
  <si>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</si>
  <si>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</si>
  <si>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</si>
  <si>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</si>
  <si>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</si>
  <si>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</si>
  <si>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</si>
  <si>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</si>
  <si>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</si>
  <si>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</si>
  <si>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</si>
  <si>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</si>
  <si>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</si>
  <si>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</si>
  <si>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</si>
  <si>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</si>
  <si>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</si>
  <si>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</si>
  <si>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</si>
  <si>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</si>
  <si>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</si>
  <si>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</si>
  <si>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</si>
  <si>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</si>
  <si>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</si>
  <si>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</si>
  <si>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</si>
  <si>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</si>
  <si>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</si>
  <si>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</si>
  <si>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</si>
  <si>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</si>
  <si>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</si>
  <si>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</si>
  <si>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</si>
  <si>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</si>
  <si>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</si>
  <si>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</si>
  <si>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</si>
  <si>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</si>
  <si>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</si>
  <si>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</si>
  <si>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</si>
  <si>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</si>
  <si>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</si>
  <si>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</si>
  <si>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</si>
  <si>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</si>
  <si>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</si>
  <si>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</si>
  <si>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</si>
  <si>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</si>
  <si>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</si>
  <si>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</si>
  <si>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</si>
  <si>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</si>
  <si>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</si>
  <si>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</si>
  <si>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</si>
  <si>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</si>
  <si>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</si>
  <si>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</si>
  <si>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</si>
  <si>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</si>
  <si>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</si>
  <si>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</si>
  <si>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</si>
  <si>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</si>
  <si>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</si>
  <si>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ТТК 22</t>
  </si>
  <si>
    <t>Масло сливочное</t>
  </si>
  <si>
    <t>7-11л</t>
  </si>
  <si>
    <t>Двенадцатый</t>
  </si>
  <si>
    <t>16,06,2025(понедельник)</t>
  </si>
  <si>
    <t xml:space="preserve">Каша пшенная молочная </t>
  </si>
  <si>
    <t>ТТК 21</t>
  </si>
  <si>
    <t>сыр "Голландский"</t>
  </si>
  <si>
    <t xml:space="preserve">Чай с молоком </t>
  </si>
  <si>
    <t>ТТК 24</t>
  </si>
  <si>
    <t>Помидор свежий.</t>
  </si>
  <si>
    <t>Щи из свежей капусты с картофелем</t>
  </si>
  <si>
    <t xml:space="preserve">Поджарка из куриной грудки </t>
  </si>
  <si>
    <t>Макаронные изделия отварные с маслом</t>
  </si>
  <si>
    <t>Чай с сахаром</t>
  </si>
  <si>
    <t xml:space="preserve">Хлеб пшенично-ржаной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</si>
</sst>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14" fontId="1" fillId="0" borderId="0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7" fillId="0" borderId="1" xfId="0" applyNumberFormat="1" applyFont="1" applyBorder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2"/>
  <sheetViews>
    <sheetView tabSelected="1" zoomScaleNormal="100" workbookViewId="0">
      <selection activeCell="IY20" sqref="IY20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9" x14ac:dyDescent="0.25">
      <c r="E1" s="2"/>
      <c r="F1" s="3"/>
      <c r="G1" s="4"/>
      <c r="H1" s="4"/>
      <c r="I1" s="4"/>
    </row>
    <row r="2" spans="1:9" x14ac:dyDescent="0.25">
      <c r="E2" s="2"/>
      <c r="F2" s="4"/>
      <c r="G2" s="4"/>
      <c r="H2" s="4"/>
    </row>
    <row r="3" spans="1:9" x14ac:dyDescent="0.25">
      <c r="E3" s="5"/>
    </row>
    <row r="4" spans="1:9" x14ac:dyDescent="0.25">
      <c r="E4" s="5"/>
    </row>
    <row r="5" spans="1:9" x14ac:dyDescent="0.25">
      <c r="E5" s="5"/>
    </row>
    <row r="6" spans="1:9" x14ac:dyDescent="0.25">
      <c r="E6" s="5"/>
    </row>
    <row r="7" spans="1:9" x14ac:dyDescent="0.25">
      <c r="E7" s="5"/>
    </row>
    <row r="8" spans="1:9" x14ac:dyDescent="0.25">
      <c r="E8" s="5"/>
    </row>
    <row r="9" spans="1:9" x14ac:dyDescent="0.25">
      <c r="E9" s="5"/>
    </row>
    <row r="10" spans="1:9" x14ac:dyDescent="0.25">
      <c r="E10" s="5"/>
    </row>
    <row r="11" spans="1:9" x14ac:dyDescent="0.25">
      <c r="F11" s="21"/>
      <c r="G11" s="21"/>
    </row>
    <row r="12" spans="1:9" ht="22.5" x14ac:dyDescent="0.45">
      <c r="A12" s="36" t="s">
        <v>0</v>
      </c>
      <c r="B12" s="36"/>
      <c r="C12" s="36"/>
      <c r="D12" s="36"/>
      <c r="E12" s="36"/>
      <c r="F12" s="36"/>
      <c r="G12" s="36"/>
      <c r="H12" s="36"/>
      <c r="I12" s="36"/>
    </row>
    <row r="13" spans="1:9" ht="22.5" x14ac:dyDescent="0.45">
      <c r="A13" s="34"/>
      <c r="B13" s="34"/>
      <c r="C13" s="34"/>
      <c r="D13" s="34"/>
      <c r="E13" s="34"/>
      <c r="F13" s="34"/>
      <c r="G13" s="34"/>
      <c r="H13" s="34"/>
      <c r="I13" s="34"/>
    </row>
    <row r="14" spans="1:9" s="7" customFormat="1" x14ac:dyDescent="0.25">
      <c r="A14" s="6"/>
      <c r="B14" s="6" t="s">
        <v>1</v>
      </c>
      <c r="C14" s="6" t="s">
        <v>90</v>
      </c>
      <c r="D14" s="8"/>
      <c r="E14" s="6" t="s">
        <v>91</v>
      </c>
      <c r="F14" s="23"/>
      <c r="G14" s="23"/>
      <c r="H14" s="6"/>
      <c r="I14" s="6"/>
    </row>
    <row r="15" spans="1:9" x14ac:dyDescent="0.25">
      <c r="B15" s="1" t="s">
        <v>2</v>
      </c>
      <c r="C15" s="1" t="s">
        <v>89</v>
      </c>
    </row>
    <row r="17" spans="1:1535" s="7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535" ht="15.75" customHeight="1" x14ac:dyDescent="0.25">
      <c r="A18" s="37" t="s">
        <v>3</v>
      </c>
      <c r="B18" s="37" t="s">
        <v>4</v>
      </c>
      <c r="C18" s="37" t="s">
        <v>5</v>
      </c>
      <c r="D18" s="37" t="s">
        <v>6</v>
      </c>
      <c r="E18" s="37"/>
      <c r="F18" s="37" t="s">
        <v>7</v>
      </c>
      <c r="G18" s="37"/>
      <c r="H18" s="37" t="s">
        <v>8</v>
      </c>
      <c r="I18" s="37" t="s">
        <v>9</v>
      </c>
    </row>
    <row r="19" spans="1:1535" ht="30" x14ac:dyDescent="0.25">
      <c r="A19" s="37"/>
      <c r="B19" s="37"/>
      <c r="C19" s="37"/>
      <c r="D19" s="35" t="s">
        <v>79</v>
      </c>
      <c r="E19" s="35" t="s">
        <v>80</v>
      </c>
      <c r="F19" s="35" t="s">
        <v>79</v>
      </c>
      <c r="G19" s="35" t="s">
        <v>81</v>
      </c>
      <c r="H19" s="37"/>
      <c r="I19" s="37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</row>
    <row r="20" spans="1:1535" s="9" customFormat="1" ht="15" customHeight="1" x14ac:dyDescent="0.25">
      <c r="A20" s="12"/>
      <c r="B20" s="27" t="s">
        <v>82</v>
      </c>
      <c r="C20" s="13"/>
      <c r="D20" s="13"/>
      <c r="E20" s="13"/>
      <c r="F20" s="13"/>
      <c r="G20" s="13"/>
      <c r="H20" s="13"/>
      <c r="I20" s="13"/>
      <c r="J20" s="9" t="s">
        <v>10</v>
      </c>
      <c r="K20" s="9" t="s">
        <v>11</v>
      </c>
      <c r="L20" s="9" t="s">
        <v>12</v>
      </c>
      <c r="M20" s="9" t="s">
        <v>13</v>
      </c>
      <c r="N20" s="9" t="s">
        <v>14</v>
      </c>
      <c r="O20" s="9" t="s">
        <v>15</v>
      </c>
      <c r="P20" s="9" t="s">
        <v>16</v>
      </c>
      <c r="Q20" s="9" t="s">
        <v>17</v>
      </c>
      <c r="R20" s="9" t="s">
        <v>18</v>
      </c>
      <c r="S20" s="9" t="s">
        <v>19</v>
      </c>
      <c r="T20" s="9" t="s">
        <v>20</v>
      </c>
      <c r="U20" s="9" t="s">
        <v>21</v>
      </c>
      <c r="V20" s="9" t="s">
        <v>22</v>
      </c>
      <c r="W20" s="9" t="s">
        <v>23</v>
      </c>
      <c r="X20" s="9" t="s">
        <v>24</v>
      </c>
      <c r="Y20" s="9" t="s">
        <v>25</v>
      </c>
      <c r="Z20" s="9" t="s">
        <v>26</v>
      </c>
      <c r="AA20" s="9" t="s">
        <v>27</v>
      </c>
      <c r="AB20" s="9" t="s">
        <v>28</v>
      </c>
      <c r="AC20" s="9" t="s">
        <v>29</v>
      </c>
      <c r="AD20" s="9" t="s">
        <v>30</v>
      </c>
      <c r="AE20" s="9" t="s">
        <v>31</v>
      </c>
      <c r="AF20" s="9" t="s">
        <v>32</v>
      </c>
      <c r="AG20" s="9" t="s">
        <v>33</v>
      </c>
      <c r="AH20" s="9" t="s">
        <v>34</v>
      </c>
      <c r="AI20" s="9" t="s">
        <v>35</v>
      </c>
      <c r="AJ20" s="9" t="s">
        <v>36</v>
      </c>
      <c r="AK20" s="9" t="s">
        <v>37</v>
      </c>
      <c r="AL20" s="9" t="s">
        <v>38</v>
      </c>
      <c r="AM20" s="9" t="s">
        <v>39</v>
      </c>
      <c r="AN20" s="9" t="s">
        <v>40</v>
      </c>
      <c r="AO20" s="9" t="s">
        <v>41</v>
      </c>
      <c r="AP20" s="9" t="s">
        <v>42</v>
      </c>
      <c r="AQ20" s="9" t="s">
        <v>43</v>
      </c>
      <c r="AR20" s="9" t="s">
        <v>44</v>
      </c>
      <c r="AS20" s="9" t="s">
        <v>45</v>
      </c>
      <c r="AT20" s="9" t="s">
        <v>46</v>
      </c>
      <c r="AU20" s="9" t="s">
        <v>47</v>
      </c>
      <c r="AV20" s="9" t="s">
        <v>48</v>
      </c>
      <c r="AW20" s="9" t="s">
        <v>49</v>
      </c>
      <c r="AX20" s="9" t="s">
        <v>50</v>
      </c>
      <c r="AY20" s="9" t="s">
        <v>51</v>
      </c>
      <c r="AZ20" s="9" t="s">
        <v>52</v>
      </c>
      <c r="BA20" s="9" t="s">
        <v>53</v>
      </c>
      <c r="BB20" s="9" t="s">
        <v>54</v>
      </c>
      <c r="BC20" s="9" t="s">
        <v>55</v>
      </c>
      <c r="BD20" s="9" t="s">
        <v>56</v>
      </c>
      <c r="BE20" s="9" t="s">
        <v>57</v>
      </c>
      <c r="BF20" s="9" t="s">
        <v>58</v>
      </c>
      <c r="BG20" s="9" t="s">
        <v>59</v>
      </c>
      <c r="BH20" s="9" t="s">
        <v>60</v>
      </c>
      <c r="BI20" s="9" t="s">
        <v>61</v>
      </c>
      <c r="BJ20" s="9" t="s">
        <v>62</v>
      </c>
      <c r="BK20" s="9" t="s">
        <v>63</v>
      </c>
      <c r="BL20" s="9" t="s">
        <v>64</v>
      </c>
      <c r="BM20" s="9" t="s">
        <v>65</v>
      </c>
      <c r="BN20" s="9" t="s">
        <v>66</v>
      </c>
      <c r="BO20" s="9" t="s">
        <v>67</v>
      </c>
      <c r="BP20" s="9" t="s">
        <v>68</v>
      </c>
      <c r="BQ20" s="9" t="s">
        <v>69</v>
      </c>
      <c r="BR20" s="9" t="s">
        <v>70</v>
      </c>
      <c r="BS20" s="9" t="s">
        <v>71</v>
      </c>
      <c r="BT20" s="9" t="s">
        <v>72</v>
      </c>
      <c r="BU20" s="9" t="s">
        <v>73</v>
      </c>
      <c r="BV20" s="9" t="s">
        <v>74</v>
      </c>
      <c r="BW20" s="9" t="s">
        <v>75</v>
      </c>
      <c r="BX20" s="9" t="s">
        <v>76</v>
      </c>
      <c r="BY20" s="9" t="s">
        <v>77</v>
      </c>
      <c r="BZ20" s="9" t="s">
        <v>78</v>
      </c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>
        <v>302</v>
      </c>
      <c r="B21" s="9" t="s">
        <v>92</v>
      </c>
      <c r="C21" s="13" t="str">
        <f>"200/10"</f>
        <v>200/10</v>
      </c>
      <c r="D21" s="13">
        <v>6.64</v>
      </c>
      <c r="E21" s="13">
        <v>2.58</v>
      </c>
      <c r="F21" s="13">
        <v>8.35</v>
      </c>
      <c r="G21" s="13">
        <v>1.1599999999999999</v>
      </c>
      <c r="H21" s="13">
        <v>31.28</v>
      </c>
      <c r="I21" s="13">
        <v>227.24</v>
      </c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 t="s">
        <v>93</v>
      </c>
      <c r="B22" s="9" t="s">
        <v>94</v>
      </c>
      <c r="C22" s="13" t="str">
        <f>"30"</f>
        <v>30</v>
      </c>
      <c r="D22" s="13">
        <v>7.74</v>
      </c>
      <c r="E22" s="13">
        <v>7.74</v>
      </c>
      <c r="F22" s="13">
        <v>7.83</v>
      </c>
      <c r="G22" s="13">
        <v>0</v>
      </c>
      <c r="H22" s="13">
        <v>0</v>
      </c>
      <c r="I22" s="13">
        <v>105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26" t="s">
        <v>87</v>
      </c>
      <c r="B23" s="9" t="s">
        <v>88</v>
      </c>
      <c r="C23" s="13" t="str">
        <f>"10"</f>
        <v>10</v>
      </c>
      <c r="D23" s="13">
        <v>0.05</v>
      </c>
      <c r="E23" s="13">
        <v>0.05</v>
      </c>
      <c r="F23" s="13">
        <v>8.25</v>
      </c>
      <c r="G23" s="13">
        <v>0</v>
      </c>
      <c r="H23" s="13">
        <v>0.08</v>
      </c>
      <c r="I23" s="13">
        <v>74.8</v>
      </c>
      <c r="J23" s="9">
        <v>4.8</v>
      </c>
      <c r="K23" s="9">
        <v>0.14000000000000001</v>
      </c>
      <c r="L23" s="9">
        <v>0</v>
      </c>
      <c r="M23" s="9">
        <v>0</v>
      </c>
      <c r="N23" s="9">
        <v>9.19</v>
      </c>
      <c r="O23" s="9">
        <v>22.09</v>
      </c>
      <c r="P23" s="9">
        <v>1.23</v>
      </c>
      <c r="Q23" s="9">
        <v>0</v>
      </c>
      <c r="R23" s="9">
        <v>0</v>
      </c>
      <c r="S23" s="9">
        <v>0.09</v>
      </c>
      <c r="T23" s="9">
        <v>1.04</v>
      </c>
      <c r="U23" s="9">
        <v>48.53</v>
      </c>
      <c r="V23" s="9">
        <v>354.48</v>
      </c>
      <c r="W23" s="9">
        <v>135.94</v>
      </c>
      <c r="X23" s="9">
        <v>48.69</v>
      </c>
      <c r="Y23" s="9">
        <v>170.61</v>
      </c>
      <c r="Z23" s="9">
        <v>1.28</v>
      </c>
      <c r="AA23" s="9">
        <v>49.86</v>
      </c>
      <c r="AB23" s="9">
        <v>33.049999999999997</v>
      </c>
      <c r="AC23" s="9">
        <v>66.09</v>
      </c>
      <c r="AD23" s="9">
        <v>0.34</v>
      </c>
      <c r="AE23" s="9">
        <v>0.17</v>
      </c>
      <c r="AF23" s="9">
        <v>0.16</v>
      </c>
      <c r="AG23" s="9">
        <v>0.77</v>
      </c>
      <c r="AH23" s="9">
        <v>2.68</v>
      </c>
      <c r="AI23" s="9">
        <v>0.47</v>
      </c>
      <c r="AJ23" s="9">
        <v>0</v>
      </c>
      <c r="AK23" s="9">
        <v>0</v>
      </c>
      <c r="AL23" s="9">
        <v>0</v>
      </c>
      <c r="AM23" s="9">
        <v>1680.89</v>
      </c>
      <c r="AN23" s="9">
        <v>532.14</v>
      </c>
      <c r="AO23" s="9">
        <v>531.33000000000004</v>
      </c>
      <c r="AP23" s="9">
        <v>596.05999999999995</v>
      </c>
      <c r="AQ23" s="9">
        <v>183.12</v>
      </c>
      <c r="AR23" s="9">
        <v>1092.45</v>
      </c>
      <c r="AS23" s="9">
        <v>1048.94</v>
      </c>
      <c r="AT23" s="9">
        <v>2135.9899999999998</v>
      </c>
      <c r="AU23" s="9">
        <v>2009.69</v>
      </c>
      <c r="AV23" s="9">
        <v>524.67999999999995</v>
      </c>
      <c r="AW23" s="9">
        <v>1058.8399999999999</v>
      </c>
      <c r="AX23" s="9">
        <v>4512.17</v>
      </c>
      <c r="AY23" s="9">
        <v>0</v>
      </c>
      <c r="AZ23" s="9">
        <v>1158.1500000000001</v>
      </c>
      <c r="BA23" s="9">
        <v>959.47</v>
      </c>
      <c r="BB23" s="9">
        <v>639.37</v>
      </c>
      <c r="BC23" s="9">
        <v>264.48</v>
      </c>
      <c r="BD23" s="9">
        <v>1.0900000000000001</v>
      </c>
      <c r="BE23" s="9">
        <v>1.43</v>
      </c>
      <c r="BF23" s="9">
        <v>1.1000000000000001</v>
      </c>
      <c r="BG23" s="9">
        <v>2.7</v>
      </c>
      <c r="BH23" s="9">
        <v>0.13</v>
      </c>
      <c r="BI23" s="9">
        <v>0.68</v>
      </c>
      <c r="BJ23" s="9">
        <v>0</v>
      </c>
      <c r="BK23" s="9">
        <v>4.59</v>
      </c>
      <c r="BL23" s="9">
        <v>0</v>
      </c>
      <c r="BM23" s="9">
        <v>1.39</v>
      </c>
      <c r="BN23" s="9">
        <v>0.82</v>
      </c>
      <c r="BO23" s="9">
        <v>0.65</v>
      </c>
      <c r="BP23" s="9">
        <v>0</v>
      </c>
      <c r="BQ23" s="9">
        <v>1.34</v>
      </c>
      <c r="BR23" s="9">
        <v>0.42</v>
      </c>
      <c r="BS23" s="9">
        <v>33.51</v>
      </c>
      <c r="BT23" s="9">
        <v>0.03</v>
      </c>
      <c r="BU23" s="9">
        <v>0</v>
      </c>
      <c r="BV23" s="9">
        <v>11.75</v>
      </c>
      <c r="BW23" s="9">
        <v>0.31</v>
      </c>
      <c r="BX23" s="9">
        <v>0.08</v>
      </c>
      <c r="BY23" s="9">
        <v>0</v>
      </c>
      <c r="BZ23" s="9">
        <v>0</v>
      </c>
      <c r="CA23" s="9">
        <v>143.97</v>
      </c>
      <c r="IV23" s="13">
        <v>20</v>
      </c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24"/>
      <c r="B24" s="14" t="s">
        <v>83</v>
      </c>
      <c r="C24" s="15" t="str">
        <f>"60"</f>
        <v>60</v>
      </c>
      <c r="D24" s="13">
        <f>2.28*2</f>
        <v>4.5599999999999996</v>
      </c>
      <c r="E24" s="13">
        <v>0</v>
      </c>
      <c r="F24" s="13">
        <f>0.27*2</f>
        <v>0.54</v>
      </c>
      <c r="G24" s="13">
        <v>0</v>
      </c>
      <c r="H24" s="13">
        <f>14.07*2</f>
        <v>28.14</v>
      </c>
      <c r="I24" s="13">
        <v>138</v>
      </c>
      <c r="J24" s="9">
        <v>0.08</v>
      </c>
      <c r="K24" s="9">
        <v>0</v>
      </c>
      <c r="L24" s="9">
        <v>0</v>
      </c>
      <c r="M24" s="9">
        <v>0</v>
      </c>
      <c r="N24" s="9">
        <v>0.76</v>
      </c>
      <c r="O24" s="9">
        <v>16.82</v>
      </c>
      <c r="P24" s="9">
        <v>1.2</v>
      </c>
      <c r="Q24" s="9">
        <v>0</v>
      </c>
      <c r="R24" s="9">
        <v>0</v>
      </c>
      <c r="S24" s="9">
        <v>0.12</v>
      </c>
      <c r="T24" s="9">
        <v>0.6</v>
      </c>
      <c r="U24" s="9">
        <v>151.19999999999999</v>
      </c>
      <c r="V24" s="9">
        <v>46.82</v>
      </c>
      <c r="W24" s="9">
        <v>8.1</v>
      </c>
      <c r="X24" s="9">
        <v>11.48</v>
      </c>
      <c r="Y24" s="9">
        <v>30.28</v>
      </c>
      <c r="Z24" s="9">
        <v>0.7</v>
      </c>
      <c r="AA24" s="9">
        <v>0</v>
      </c>
      <c r="AB24" s="9">
        <v>0</v>
      </c>
      <c r="AC24" s="9">
        <v>0</v>
      </c>
      <c r="AD24" s="9">
        <v>0.52</v>
      </c>
      <c r="AE24" s="9">
        <v>0.05</v>
      </c>
      <c r="AF24" s="9">
        <v>0.02</v>
      </c>
      <c r="AG24" s="9">
        <v>0.51</v>
      </c>
      <c r="AH24" s="9">
        <v>1.24</v>
      </c>
      <c r="AI24" s="9">
        <v>0</v>
      </c>
      <c r="AJ24" s="9">
        <v>0</v>
      </c>
      <c r="AK24" s="9">
        <v>0</v>
      </c>
      <c r="AL24" s="9">
        <v>0</v>
      </c>
      <c r="AM24" s="9">
        <v>393.3</v>
      </c>
      <c r="AN24" s="9">
        <v>202.66</v>
      </c>
      <c r="AO24" s="9">
        <v>51.89</v>
      </c>
      <c r="AP24" s="9">
        <v>213.57</v>
      </c>
      <c r="AQ24" s="9">
        <v>72.19</v>
      </c>
      <c r="AR24" s="9">
        <v>224.85</v>
      </c>
      <c r="AS24" s="9">
        <v>73.7</v>
      </c>
      <c r="AT24" s="9">
        <v>866.3</v>
      </c>
      <c r="AU24" s="9">
        <v>481.28</v>
      </c>
      <c r="AV24" s="9">
        <v>111.67</v>
      </c>
      <c r="AW24" s="9">
        <v>448.19</v>
      </c>
      <c r="AX24" s="9">
        <v>1204.33</v>
      </c>
      <c r="AY24" s="9">
        <v>101.52</v>
      </c>
      <c r="AZ24" s="9">
        <v>290.64999999999998</v>
      </c>
      <c r="BA24" s="9">
        <v>486.92</v>
      </c>
      <c r="BB24" s="9">
        <v>210.56</v>
      </c>
      <c r="BC24" s="9">
        <v>45.5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7.0000000000000007E-2</v>
      </c>
      <c r="BK24" s="9">
        <v>1.23</v>
      </c>
      <c r="BL24" s="9">
        <v>0.04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18.66</v>
      </c>
      <c r="BT24" s="9">
        <v>0</v>
      </c>
      <c r="BU24" s="9">
        <v>0</v>
      </c>
      <c r="BV24" s="9">
        <v>2.72</v>
      </c>
      <c r="BW24" s="9">
        <v>0</v>
      </c>
      <c r="BX24" s="9">
        <v>0</v>
      </c>
      <c r="BY24" s="9">
        <v>0</v>
      </c>
      <c r="BZ24" s="9">
        <v>0</v>
      </c>
      <c r="CA24" s="9">
        <v>15.08</v>
      </c>
      <c r="IV24" s="13">
        <v>4</v>
      </c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</row>
    <row r="25" spans="1:1535" s="9" customFormat="1" ht="15" x14ac:dyDescent="0.25">
      <c r="A25" s="12">
        <v>630</v>
      </c>
      <c r="B25" s="9" t="s">
        <v>95</v>
      </c>
      <c r="C25" s="13" t="str">
        <f>"200"</f>
        <v>200</v>
      </c>
      <c r="D25" s="13">
        <v>1.54</v>
      </c>
      <c r="E25" s="13">
        <v>1.45</v>
      </c>
      <c r="F25" s="13">
        <v>1.45</v>
      </c>
      <c r="G25" s="13">
        <v>0.05</v>
      </c>
      <c r="H25" s="13">
        <v>15.79</v>
      </c>
      <c r="I25" s="13">
        <v>79.2</v>
      </c>
      <c r="J25" s="9">
        <v>3.06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0.39</v>
      </c>
      <c r="T25" s="9">
        <v>0.84</v>
      </c>
      <c r="U25" s="9">
        <v>215.6</v>
      </c>
      <c r="V25" s="9">
        <v>19.600000000000001</v>
      </c>
      <c r="W25" s="9">
        <v>196</v>
      </c>
      <c r="X25" s="9">
        <v>10.78</v>
      </c>
      <c r="Y25" s="9">
        <v>117.6</v>
      </c>
      <c r="Z25" s="9">
        <v>0.14000000000000001</v>
      </c>
      <c r="AA25" s="9">
        <v>41.16</v>
      </c>
      <c r="AB25" s="9">
        <v>33.32</v>
      </c>
      <c r="AC25" s="9">
        <v>47.6</v>
      </c>
      <c r="AD25" s="9">
        <v>0.08</v>
      </c>
      <c r="AE25" s="9">
        <v>0.01</v>
      </c>
      <c r="AF25" s="9">
        <v>7.0000000000000007E-2</v>
      </c>
      <c r="AG25" s="9">
        <v>0.04</v>
      </c>
      <c r="AH25" s="9">
        <v>1.36</v>
      </c>
      <c r="AI25" s="9">
        <v>0.14000000000000001</v>
      </c>
      <c r="AJ25" s="9">
        <v>0</v>
      </c>
      <c r="AK25" s="9">
        <v>0</v>
      </c>
      <c r="AL25" s="9">
        <v>0</v>
      </c>
      <c r="AM25" s="9">
        <v>450.8</v>
      </c>
      <c r="AN25" s="9">
        <v>309.68</v>
      </c>
      <c r="AO25" s="9">
        <v>109.76</v>
      </c>
      <c r="AP25" s="9">
        <v>186.2</v>
      </c>
      <c r="AQ25" s="9">
        <v>137.19999999999999</v>
      </c>
      <c r="AR25" s="9">
        <v>262.64</v>
      </c>
      <c r="AS25" s="9">
        <v>148.96</v>
      </c>
      <c r="AT25" s="9">
        <v>170.52</v>
      </c>
      <c r="AU25" s="9">
        <v>305.76</v>
      </c>
      <c r="AV25" s="9">
        <v>137.19999999999999</v>
      </c>
      <c r="AW25" s="9">
        <v>99.96</v>
      </c>
      <c r="AX25" s="9">
        <v>1013.32</v>
      </c>
      <c r="AY25" s="9">
        <v>33.32</v>
      </c>
      <c r="AZ25" s="9">
        <v>535.08000000000004</v>
      </c>
      <c r="BA25" s="9">
        <v>252.84</v>
      </c>
      <c r="BB25" s="9">
        <v>272.44</v>
      </c>
      <c r="BC25" s="9">
        <v>42.14</v>
      </c>
      <c r="BD25" s="9">
        <v>0</v>
      </c>
      <c r="BE25" s="9">
        <v>0.02</v>
      </c>
      <c r="BF25" s="9">
        <v>0.08</v>
      </c>
      <c r="BG25" s="9">
        <v>0.21</v>
      </c>
      <c r="BH25" s="9">
        <v>0.25</v>
      </c>
      <c r="BI25" s="9">
        <v>0.65</v>
      </c>
      <c r="BJ25" s="9">
        <v>0.08</v>
      </c>
      <c r="BK25" s="9">
        <v>1.37</v>
      </c>
      <c r="BL25" s="9">
        <v>0.02</v>
      </c>
      <c r="BM25" s="9">
        <v>0.31</v>
      </c>
      <c r="BN25" s="9">
        <v>0.02</v>
      </c>
      <c r="BO25" s="9">
        <v>0</v>
      </c>
      <c r="BP25" s="9">
        <v>0</v>
      </c>
      <c r="BQ25" s="9">
        <v>0.1</v>
      </c>
      <c r="BR25" s="9">
        <v>0.14000000000000001</v>
      </c>
      <c r="BS25" s="9">
        <v>1.02</v>
      </c>
      <c r="BT25" s="9">
        <v>0.01</v>
      </c>
      <c r="BU25" s="9">
        <v>0</v>
      </c>
      <c r="BV25" s="9">
        <v>0.14000000000000001</v>
      </c>
      <c r="BW25" s="9">
        <v>0.31</v>
      </c>
      <c r="BX25" s="9">
        <v>0.1</v>
      </c>
      <c r="BY25" s="9">
        <v>0</v>
      </c>
      <c r="BZ25" s="9">
        <v>0</v>
      </c>
      <c r="CA25" s="9">
        <v>8.16</v>
      </c>
      <c r="IV25" s="13">
        <v>16</v>
      </c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/>
      <c r="B26" s="9" t="s">
        <v>84</v>
      </c>
      <c r="C26" s="25" t="str">
        <f>"510"</f>
        <v>510</v>
      </c>
      <c r="D26" s="13">
        <f t="shared" ref="D26:I26" si="0">SUM(D21:D25)</f>
        <v>20.529999999999998</v>
      </c>
      <c r="E26" s="13">
        <f t="shared" si="0"/>
        <v>11.82</v>
      </c>
      <c r="F26" s="13">
        <f t="shared" si="0"/>
        <v>26.419999999999998</v>
      </c>
      <c r="G26" s="13">
        <f t="shared" si="0"/>
        <v>1.21</v>
      </c>
      <c r="H26" s="13">
        <f t="shared" si="0"/>
        <v>75.289999999999992</v>
      </c>
      <c r="I26" s="13">
        <f t="shared" si="0"/>
        <v>624.24</v>
      </c>
      <c r="IV26" s="13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12"/>
      <c r="B27" s="27" t="s">
        <v>85</v>
      </c>
      <c r="C27" s="13"/>
      <c r="D27" s="13"/>
      <c r="E27" s="13"/>
      <c r="F27" s="13"/>
      <c r="G27" s="13"/>
      <c r="H27" s="13"/>
      <c r="I27" s="13"/>
      <c r="J27" s="9">
        <v>1.04</v>
      </c>
      <c r="K27" s="9">
        <v>0</v>
      </c>
      <c r="L27" s="9">
        <v>0</v>
      </c>
      <c r="M27" s="9">
        <v>0</v>
      </c>
      <c r="N27" s="9">
        <v>15.79</v>
      </c>
      <c r="O27" s="9">
        <v>0</v>
      </c>
      <c r="P27" s="9">
        <v>0.09</v>
      </c>
      <c r="Q27" s="9">
        <v>0</v>
      </c>
      <c r="R27" s="9">
        <v>0</v>
      </c>
      <c r="S27" s="9">
        <v>0.05</v>
      </c>
      <c r="T27" s="9">
        <v>0.42</v>
      </c>
      <c r="U27" s="9">
        <v>36.65</v>
      </c>
      <c r="V27" s="9">
        <v>398.8</v>
      </c>
      <c r="W27" s="9">
        <v>101.34</v>
      </c>
      <c r="X27" s="9">
        <v>29.91</v>
      </c>
      <c r="Y27" s="9">
        <v>78.72</v>
      </c>
      <c r="Z27" s="9">
        <v>0.64</v>
      </c>
      <c r="AA27" s="9">
        <v>6.14</v>
      </c>
      <c r="AB27" s="9">
        <v>38.56</v>
      </c>
      <c r="AC27" s="9">
        <v>37.58</v>
      </c>
      <c r="AD27" s="9">
        <v>0.47</v>
      </c>
      <c r="AE27" s="9">
        <v>0.04</v>
      </c>
      <c r="AF27" s="9">
        <v>0.1</v>
      </c>
      <c r="AG27" s="9">
        <v>0.54</v>
      </c>
      <c r="AH27" s="9">
        <v>1.28</v>
      </c>
      <c r="AI27" s="9">
        <v>1.56</v>
      </c>
      <c r="AJ27" s="9">
        <v>0</v>
      </c>
      <c r="AK27" s="9">
        <v>0</v>
      </c>
      <c r="AL27" s="9">
        <v>0</v>
      </c>
      <c r="AM27" s="9">
        <v>633.29</v>
      </c>
      <c r="AN27" s="9">
        <v>258.54000000000002</v>
      </c>
      <c r="AO27" s="9">
        <v>243.72</v>
      </c>
      <c r="AP27" s="9">
        <v>308.74</v>
      </c>
      <c r="AQ27" s="9">
        <v>68.569999999999993</v>
      </c>
      <c r="AR27" s="9">
        <v>498.1</v>
      </c>
      <c r="AS27" s="9">
        <v>392.32</v>
      </c>
      <c r="AT27" s="9">
        <v>1162.24</v>
      </c>
      <c r="AU27" s="9">
        <v>1044.3</v>
      </c>
      <c r="AV27" s="9">
        <v>245.83</v>
      </c>
      <c r="AW27" s="9">
        <v>525.15</v>
      </c>
      <c r="AX27" s="9">
        <v>2130.04</v>
      </c>
      <c r="AY27" s="9">
        <v>8.59</v>
      </c>
      <c r="AZ27" s="9">
        <v>583.91</v>
      </c>
      <c r="BA27" s="9">
        <v>464.14</v>
      </c>
      <c r="BB27" s="9">
        <v>282.27</v>
      </c>
      <c r="BC27" s="9">
        <v>127.85</v>
      </c>
      <c r="BD27" s="9">
        <v>0.44</v>
      </c>
      <c r="BE27" s="9">
        <v>0.69</v>
      </c>
      <c r="BF27" s="9">
        <v>0.53</v>
      </c>
      <c r="BG27" s="9">
        <v>1.3</v>
      </c>
      <c r="BH27" s="9">
        <v>0</v>
      </c>
      <c r="BI27" s="9">
        <v>0.14000000000000001</v>
      </c>
      <c r="BJ27" s="9">
        <v>0</v>
      </c>
      <c r="BK27" s="9">
        <v>1.79</v>
      </c>
      <c r="BL27" s="9">
        <v>0</v>
      </c>
      <c r="BM27" s="9">
        <v>0.55000000000000004</v>
      </c>
      <c r="BN27" s="9">
        <v>0.41</v>
      </c>
      <c r="BO27" s="9">
        <v>0.31</v>
      </c>
      <c r="BP27" s="9">
        <v>0</v>
      </c>
      <c r="BQ27" s="9">
        <v>0.65</v>
      </c>
      <c r="BR27" s="9">
        <v>0.14000000000000001</v>
      </c>
      <c r="BS27" s="9">
        <v>16.559999999999999</v>
      </c>
      <c r="BT27" s="9">
        <v>0</v>
      </c>
      <c r="BU27" s="9">
        <v>0</v>
      </c>
      <c r="BV27" s="9">
        <v>6.84</v>
      </c>
      <c r="BW27" s="9">
        <v>0.19</v>
      </c>
      <c r="BX27" s="9">
        <v>0.04</v>
      </c>
      <c r="BY27" s="9">
        <v>0</v>
      </c>
      <c r="BZ27" s="9">
        <v>0</v>
      </c>
      <c r="CA27" s="9">
        <v>198.3</v>
      </c>
      <c r="IV27" s="13">
        <v>6</v>
      </c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12" t="s">
        <v>96</v>
      </c>
      <c r="B28" s="9" t="s">
        <v>97</v>
      </c>
      <c r="C28" s="13" t="str">
        <f>"60"</f>
        <v>60</v>
      </c>
      <c r="D28" s="13">
        <v>0.65</v>
      </c>
      <c r="E28" s="13">
        <v>0</v>
      </c>
      <c r="F28" s="13">
        <v>0.12</v>
      </c>
      <c r="G28" s="13">
        <v>0.12</v>
      </c>
      <c r="H28" s="13">
        <v>2.2799999999999998</v>
      </c>
      <c r="I28" s="13">
        <v>14.4</v>
      </c>
      <c r="J28" s="9">
        <v>15.07</v>
      </c>
      <c r="K28" s="9">
        <v>1.1000000000000001</v>
      </c>
      <c r="L28" s="9">
        <v>0.76</v>
      </c>
      <c r="M28" s="9">
        <v>0</v>
      </c>
      <c r="N28" s="9">
        <v>26.03</v>
      </c>
      <c r="O28" s="9">
        <v>48.83</v>
      </c>
      <c r="P28" s="9">
        <v>4.66</v>
      </c>
      <c r="Q28" s="9">
        <v>0</v>
      </c>
      <c r="R28" s="9">
        <v>0</v>
      </c>
      <c r="S28" s="9">
        <v>1.33</v>
      </c>
      <c r="T28" s="9">
        <v>3.77</v>
      </c>
      <c r="U28" s="9">
        <v>386.8</v>
      </c>
      <c r="V28" s="9">
        <v>952.56</v>
      </c>
      <c r="W28" s="9">
        <v>381.38</v>
      </c>
      <c r="X28" s="9">
        <v>109.27</v>
      </c>
      <c r="Y28" s="9">
        <v>415.93</v>
      </c>
      <c r="Z28" s="9">
        <v>3.53</v>
      </c>
      <c r="AA28" s="9">
        <v>140.80000000000001</v>
      </c>
      <c r="AB28" s="9">
        <v>147.43</v>
      </c>
      <c r="AC28" s="9">
        <v>210.27</v>
      </c>
      <c r="AD28" s="9">
        <v>2.12</v>
      </c>
      <c r="AE28" s="9">
        <v>0.24</v>
      </c>
      <c r="AF28" s="9">
        <v>0.5</v>
      </c>
      <c r="AG28" s="9">
        <v>2.13</v>
      </c>
      <c r="AH28" s="9">
        <v>8.1300000000000008</v>
      </c>
      <c r="AI28" s="9">
        <v>5.39</v>
      </c>
      <c r="AJ28" s="9">
        <v>0</v>
      </c>
      <c r="AK28" s="9">
        <v>0</v>
      </c>
      <c r="AL28" s="9">
        <v>0</v>
      </c>
      <c r="AM28" s="9">
        <v>4465.3100000000004</v>
      </c>
      <c r="AN28" s="9">
        <v>2179.44</v>
      </c>
      <c r="AO28" s="9">
        <v>1364.51</v>
      </c>
      <c r="AP28" s="9">
        <v>1930</v>
      </c>
      <c r="AQ28" s="9">
        <v>525.79999999999995</v>
      </c>
      <c r="AR28" s="9">
        <v>3047.95</v>
      </c>
      <c r="AS28" s="9">
        <v>2022.25</v>
      </c>
      <c r="AT28" s="9">
        <v>6432.48</v>
      </c>
      <c r="AU28" s="9">
        <v>5515.65</v>
      </c>
      <c r="AV28" s="9">
        <v>1532.82</v>
      </c>
      <c r="AW28" s="9">
        <v>3112.22</v>
      </c>
      <c r="AX28" s="9">
        <v>13181.3</v>
      </c>
      <c r="AY28" s="9">
        <v>177.07</v>
      </c>
      <c r="AZ28" s="9">
        <v>3893.22</v>
      </c>
      <c r="BA28" s="9">
        <v>3037.27</v>
      </c>
      <c r="BB28" s="9">
        <v>2038.86</v>
      </c>
      <c r="BC28" s="9">
        <v>673.57</v>
      </c>
      <c r="BD28" s="9">
        <v>2.62</v>
      </c>
      <c r="BE28" s="9">
        <v>3.19</v>
      </c>
      <c r="BF28" s="9">
        <v>2.68</v>
      </c>
      <c r="BG28" s="9">
        <v>6.19</v>
      </c>
      <c r="BH28" s="9">
        <v>0.46</v>
      </c>
      <c r="BI28" s="9">
        <v>2.21</v>
      </c>
      <c r="BJ28" s="9">
        <v>0.21</v>
      </c>
      <c r="BK28" s="9">
        <v>15.25</v>
      </c>
      <c r="BL28" s="9">
        <v>0.11</v>
      </c>
      <c r="BM28" s="9">
        <v>5.03</v>
      </c>
      <c r="BN28" s="9">
        <v>1.92</v>
      </c>
      <c r="BO28" s="9">
        <v>1.46</v>
      </c>
      <c r="BP28" s="9">
        <v>0</v>
      </c>
      <c r="BQ28" s="9">
        <v>2.97</v>
      </c>
      <c r="BR28" s="9">
        <v>1.17</v>
      </c>
      <c r="BS28" s="9">
        <v>106.83</v>
      </c>
      <c r="BT28" s="9">
        <v>0.09</v>
      </c>
      <c r="BU28" s="9">
        <v>0</v>
      </c>
      <c r="BV28" s="9">
        <v>32.93</v>
      </c>
      <c r="BW28" s="9">
        <v>0.73</v>
      </c>
      <c r="BX28" s="9">
        <v>0.2</v>
      </c>
      <c r="BY28" s="9">
        <v>0</v>
      </c>
      <c r="BZ28" s="9">
        <v>0</v>
      </c>
      <c r="CA28" s="9">
        <v>440.56</v>
      </c>
      <c r="IV28" s="31">
        <f>SUM(IV23:IV27)</f>
        <v>46</v>
      </c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9" customFormat="1" ht="15" x14ac:dyDescent="0.25">
      <c r="A29" s="12">
        <v>124</v>
      </c>
      <c r="B29" s="9" t="s">
        <v>98</v>
      </c>
      <c r="C29" s="13" t="str">
        <f>"200/20/10"</f>
        <v>200/20/10</v>
      </c>
      <c r="D29" s="13">
        <v>5.68</v>
      </c>
      <c r="E29" s="13">
        <v>4.87</v>
      </c>
      <c r="F29" s="13">
        <v>6.56</v>
      </c>
      <c r="G29" s="13">
        <v>0.15</v>
      </c>
      <c r="H29" s="13">
        <v>19.399999999999999</v>
      </c>
      <c r="I29" s="13">
        <v>159.36000000000001</v>
      </c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1"/>
    </row>
    <row r="30" spans="1:1535" s="9" customFormat="1" ht="15" x14ac:dyDescent="0.25">
      <c r="A30" s="33">
        <v>424</v>
      </c>
      <c r="B30" s="14" t="s">
        <v>99</v>
      </c>
      <c r="C30" s="15" t="str">
        <f>"75/25"</f>
        <v>75/25</v>
      </c>
      <c r="D30" s="13">
        <v>9.0399999999999991</v>
      </c>
      <c r="E30" s="13">
        <v>8.7799999999999994</v>
      </c>
      <c r="F30" s="13">
        <v>8.66</v>
      </c>
      <c r="G30" s="13">
        <v>0.04</v>
      </c>
      <c r="H30" s="13">
        <v>9.5</v>
      </c>
      <c r="I30" s="13">
        <v>152.1</v>
      </c>
      <c r="J30" s="9">
        <v>3.27</v>
      </c>
      <c r="K30" s="9">
        <v>0.15</v>
      </c>
      <c r="L30" s="9">
        <v>0</v>
      </c>
      <c r="M30" s="9">
        <v>0</v>
      </c>
      <c r="N30" s="9">
        <v>9.3000000000000007</v>
      </c>
      <c r="O30" s="9">
        <v>5.26</v>
      </c>
      <c r="P30" s="9">
        <v>2.41</v>
      </c>
      <c r="Q30" s="9">
        <v>0</v>
      </c>
      <c r="R30" s="9">
        <v>0</v>
      </c>
      <c r="S30" s="9">
        <v>0.31</v>
      </c>
      <c r="T30" s="9">
        <v>1.31</v>
      </c>
      <c r="U30" s="9">
        <v>41.65</v>
      </c>
      <c r="V30" s="9">
        <v>1000.54</v>
      </c>
      <c r="W30" s="9">
        <v>122.25</v>
      </c>
      <c r="X30" s="9">
        <v>60.37</v>
      </c>
      <c r="Y30" s="9">
        <v>123.99</v>
      </c>
      <c r="Z30" s="9">
        <v>2.0499999999999998</v>
      </c>
      <c r="AA30" s="9">
        <v>21.31</v>
      </c>
      <c r="AB30" s="9">
        <v>1355.64</v>
      </c>
      <c r="AC30" s="9">
        <v>361.2</v>
      </c>
      <c r="AD30" s="9">
        <v>1.07</v>
      </c>
      <c r="AE30" s="9">
        <v>0.11</v>
      </c>
      <c r="AF30" s="9">
        <v>0.12</v>
      </c>
      <c r="AG30" s="9">
        <v>1.55</v>
      </c>
      <c r="AH30" s="9">
        <v>2.62</v>
      </c>
      <c r="AI30" s="9">
        <v>11.46</v>
      </c>
      <c r="AJ30" s="9">
        <v>0</v>
      </c>
      <c r="AK30" s="9">
        <v>0</v>
      </c>
      <c r="AL30" s="9">
        <v>0</v>
      </c>
      <c r="AM30" s="9">
        <v>146.26</v>
      </c>
      <c r="AN30" s="9">
        <v>166.34</v>
      </c>
      <c r="AO30" s="9">
        <v>56.67</v>
      </c>
      <c r="AP30" s="9">
        <v>199.88</v>
      </c>
      <c r="AQ30" s="9">
        <v>30.12</v>
      </c>
      <c r="AR30" s="9">
        <v>106.01</v>
      </c>
      <c r="AS30" s="9">
        <v>157.03</v>
      </c>
      <c r="AT30" s="9">
        <v>344.91</v>
      </c>
      <c r="AU30" s="9">
        <v>434.17</v>
      </c>
      <c r="AV30" s="9">
        <v>69.47</v>
      </c>
      <c r="AW30" s="9">
        <v>88.21</v>
      </c>
      <c r="AX30" s="9">
        <v>605.13</v>
      </c>
      <c r="AY30" s="9">
        <v>9.52</v>
      </c>
      <c r="AZ30" s="9">
        <v>312.8</v>
      </c>
      <c r="BA30" s="9">
        <v>247.55</v>
      </c>
      <c r="BB30" s="9">
        <v>92.02</v>
      </c>
      <c r="BC30" s="9">
        <v>60.55</v>
      </c>
      <c r="BD30" s="9">
        <v>0.2</v>
      </c>
      <c r="BE30" s="9">
        <v>0.04</v>
      </c>
      <c r="BF30" s="9">
        <v>0.04</v>
      </c>
      <c r="BG30" s="9">
        <v>0.1</v>
      </c>
      <c r="BH30" s="9">
        <v>0.13</v>
      </c>
      <c r="BI30" s="9">
        <v>0.53</v>
      </c>
      <c r="BJ30" s="9">
        <v>0.01</v>
      </c>
      <c r="BK30" s="9">
        <v>6.17</v>
      </c>
      <c r="BL30" s="9">
        <v>0</v>
      </c>
      <c r="BM30" s="9">
        <v>5.84</v>
      </c>
      <c r="BN30" s="9">
        <v>0.69</v>
      </c>
      <c r="BO30" s="9">
        <v>0.11</v>
      </c>
      <c r="BP30" s="9">
        <v>0</v>
      </c>
      <c r="BQ30" s="9">
        <v>0.04</v>
      </c>
      <c r="BR30" s="9">
        <v>0.36</v>
      </c>
      <c r="BS30" s="9">
        <v>8.42</v>
      </c>
      <c r="BT30" s="9">
        <v>0.03</v>
      </c>
      <c r="BU30" s="9">
        <v>0</v>
      </c>
      <c r="BV30" s="9">
        <v>1.85</v>
      </c>
      <c r="BW30" s="9">
        <v>0.15</v>
      </c>
      <c r="BX30" s="9">
        <v>0.01</v>
      </c>
      <c r="BY30" s="9">
        <v>0</v>
      </c>
      <c r="BZ30" s="9">
        <v>0</v>
      </c>
      <c r="CA30" s="9">
        <v>364.46</v>
      </c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1"/>
    </row>
    <row r="31" spans="1:1535" s="9" customFormat="1" ht="15" x14ac:dyDescent="0.25">
      <c r="A31" s="12">
        <v>332</v>
      </c>
      <c r="B31" s="9" t="s">
        <v>100</v>
      </c>
      <c r="C31" s="13" t="str">
        <f>"150"</f>
        <v>150</v>
      </c>
      <c r="D31" s="13">
        <v>6.48</v>
      </c>
      <c r="E31" s="13">
        <v>0.03</v>
      </c>
      <c r="F31" s="13">
        <v>5.07</v>
      </c>
      <c r="G31" s="13">
        <v>0.81</v>
      </c>
      <c r="H31" s="13">
        <v>39.619999999999997</v>
      </c>
      <c r="I31" s="13">
        <v>233.65</v>
      </c>
      <c r="J31" s="9">
        <v>6.21</v>
      </c>
      <c r="K31" s="9">
        <v>0.08</v>
      </c>
      <c r="L31" s="9">
        <v>0</v>
      </c>
      <c r="M31" s="9">
        <v>0</v>
      </c>
      <c r="N31" s="9">
        <v>1.41</v>
      </c>
      <c r="O31" s="9">
        <v>1.68</v>
      </c>
      <c r="P31" s="9">
        <v>0.38</v>
      </c>
      <c r="Q31" s="9">
        <v>0</v>
      </c>
      <c r="R31" s="9">
        <v>0</v>
      </c>
      <c r="S31" s="9">
        <v>0.13</v>
      </c>
      <c r="T31" s="9">
        <v>0.8</v>
      </c>
      <c r="U31" s="9">
        <v>40.22</v>
      </c>
      <c r="V31" s="9">
        <v>253</v>
      </c>
      <c r="W31" s="9">
        <v>9.75</v>
      </c>
      <c r="X31" s="9">
        <v>17.43</v>
      </c>
      <c r="Y31" s="9">
        <v>124.08</v>
      </c>
      <c r="Z31" s="9">
        <v>1.84</v>
      </c>
      <c r="AA31" s="9">
        <v>16.05</v>
      </c>
      <c r="AB31" s="9">
        <v>75.62</v>
      </c>
      <c r="AC31" s="9">
        <v>33.700000000000003</v>
      </c>
      <c r="AD31" s="9">
        <v>0.38</v>
      </c>
      <c r="AE31" s="9">
        <v>0.03</v>
      </c>
      <c r="AF31" s="9">
        <v>0.08</v>
      </c>
      <c r="AG31" s="9">
        <v>2.6</v>
      </c>
      <c r="AH31" s="9">
        <v>5.37</v>
      </c>
      <c r="AI31" s="9">
        <v>0.74</v>
      </c>
      <c r="AJ31" s="9">
        <v>0</v>
      </c>
      <c r="AK31" s="9">
        <v>0</v>
      </c>
      <c r="AL31" s="9">
        <v>0</v>
      </c>
      <c r="AM31" s="9">
        <v>997.43</v>
      </c>
      <c r="AN31" s="9">
        <v>1062.92</v>
      </c>
      <c r="AO31" s="9">
        <v>296.17</v>
      </c>
      <c r="AP31" s="9">
        <v>542.11</v>
      </c>
      <c r="AQ31" s="9">
        <v>144.08000000000001</v>
      </c>
      <c r="AR31" s="9">
        <v>537.6</v>
      </c>
      <c r="AS31" s="9">
        <v>728.57</v>
      </c>
      <c r="AT31" s="9">
        <v>713.54</v>
      </c>
      <c r="AU31" s="9">
        <v>1184.27</v>
      </c>
      <c r="AV31" s="9">
        <v>476.46</v>
      </c>
      <c r="AW31" s="9">
        <v>628.65</v>
      </c>
      <c r="AX31" s="9">
        <v>2120.38</v>
      </c>
      <c r="AY31" s="9">
        <v>190.53</v>
      </c>
      <c r="AZ31" s="9">
        <v>480.7</v>
      </c>
      <c r="BA31" s="9">
        <v>530.17999999999995</v>
      </c>
      <c r="BB31" s="9">
        <v>443.45</v>
      </c>
      <c r="BC31" s="9">
        <v>174.6</v>
      </c>
      <c r="BD31" s="9">
        <v>0.12</v>
      </c>
      <c r="BE31" s="9">
        <v>0.03</v>
      </c>
      <c r="BF31" s="9">
        <v>0.02</v>
      </c>
      <c r="BG31" s="9">
        <v>0.06</v>
      </c>
      <c r="BH31" s="9">
        <v>0.08</v>
      </c>
      <c r="BI31" s="9">
        <v>0.27</v>
      </c>
      <c r="BJ31" s="9">
        <v>0.01</v>
      </c>
      <c r="BK31" s="9">
        <v>0.95</v>
      </c>
      <c r="BL31" s="9">
        <v>0.01</v>
      </c>
      <c r="BM31" s="9">
        <v>0.32</v>
      </c>
      <c r="BN31" s="9">
        <v>0.01</v>
      </c>
      <c r="BO31" s="9">
        <v>0.04</v>
      </c>
      <c r="BP31" s="9">
        <v>0</v>
      </c>
      <c r="BQ31" s="9">
        <v>0.03</v>
      </c>
      <c r="BR31" s="9">
        <v>0.09</v>
      </c>
      <c r="BS31" s="9">
        <v>1.4</v>
      </c>
      <c r="BT31" s="9">
        <v>0.02</v>
      </c>
      <c r="BU31" s="9">
        <v>0</v>
      </c>
      <c r="BV31" s="9">
        <v>0.56999999999999995</v>
      </c>
      <c r="BW31" s="9">
        <v>0.02</v>
      </c>
      <c r="BX31" s="9">
        <v>0</v>
      </c>
      <c r="BY31" s="9">
        <v>0</v>
      </c>
      <c r="BZ31" s="9">
        <v>0</v>
      </c>
      <c r="CA31" s="9">
        <v>53.61</v>
      </c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  <c r="BGA31" s="11"/>
    </row>
    <row r="32" spans="1:1535" s="16" customFormat="1" ht="15" x14ac:dyDescent="0.25">
      <c r="A32" s="12">
        <v>685</v>
      </c>
      <c r="B32" s="9" t="s">
        <v>101</v>
      </c>
      <c r="C32" s="13" t="str">
        <f>"200"</f>
        <v>200</v>
      </c>
      <c r="D32" s="13">
        <v>0.2</v>
      </c>
      <c r="E32" s="13">
        <v>0</v>
      </c>
      <c r="F32" s="13">
        <v>0</v>
      </c>
      <c r="G32" s="13">
        <v>0</v>
      </c>
      <c r="H32" s="13">
        <v>14</v>
      </c>
      <c r="I32" s="13">
        <v>56.8</v>
      </c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1:1534" s="16" customFormat="1" ht="15" x14ac:dyDescent="0.25">
      <c r="A33" s="35"/>
      <c r="B33" s="14" t="s">
        <v>83</v>
      </c>
      <c r="C33" s="15" t="str">
        <f>"30"</f>
        <v>30</v>
      </c>
      <c r="D33" s="13">
        <f>2.28</f>
        <v>2.2799999999999998</v>
      </c>
      <c r="E33" s="13">
        <v>0</v>
      </c>
      <c r="F33" s="13">
        <f>0.27</f>
        <v>0.27</v>
      </c>
      <c r="G33" s="13">
        <v>0</v>
      </c>
      <c r="H33" s="13">
        <f>14.07</f>
        <v>14.07</v>
      </c>
      <c r="I33" s="13">
        <v>69</v>
      </c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1:1534" s="16" customFormat="1" ht="15" x14ac:dyDescent="0.25">
      <c r="A34" s="35"/>
      <c r="B34" s="14" t="s">
        <v>102</v>
      </c>
      <c r="C34" s="15" t="str">
        <f>"30"</f>
        <v>30</v>
      </c>
      <c r="D34" s="13">
        <f>2.22</f>
        <v>2.2200000000000002</v>
      </c>
      <c r="E34" s="13">
        <v>0</v>
      </c>
      <c r="F34" s="13">
        <f>0.36</f>
        <v>0.36</v>
      </c>
      <c r="G34" s="13">
        <v>0</v>
      </c>
      <c r="H34" s="13">
        <f>12.27</f>
        <v>12.27</v>
      </c>
      <c r="I34" s="13">
        <v>65.099999999999994</v>
      </c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1:1534" s="16" customFormat="1" ht="15" x14ac:dyDescent="0.25">
      <c r="A35" s="26" t="s">
        <v>87</v>
      </c>
      <c r="B35" s="9" t="s">
        <v>88</v>
      </c>
      <c r="C35" s="13" t="str">
        <f>"10"</f>
        <v>10</v>
      </c>
      <c r="D35" s="13">
        <v>0.05</v>
      </c>
      <c r="E35" s="13">
        <v>0.05</v>
      </c>
      <c r="F35" s="13">
        <v>8.25</v>
      </c>
      <c r="G35" s="13">
        <v>0</v>
      </c>
      <c r="H35" s="13">
        <v>0.08</v>
      </c>
      <c r="I35" s="13">
        <v>74.8</v>
      </c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1:1534" s="16" customFormat="1" ht="15" x14ac:dyDescent="0.25">
      <c r="A36" s="12"/>
      <c r="B36" s="9" t="s">
        <v>84</v>
      </c>
      <c r="C36" s="25" t="str">
        <f>"800"</f>
        <v>800</v>
      </c>
      <c r="D36" s="13">
        <f>SUM(D28:D35)</f>
        <v>26.6</v>
      </c>
      <c r="E36" s="13">
        <f>SUM(E28:E35)</f>
        <v>13.729999999999999</v>
      </c>
      <c r="F36" s="13">
        <f>SUM(F28:F35)</f>
        <v>29.29</v>
      </c>
      <c r="G36" s="13">
        <f>SUM(G28:G35)</f>
        <v>1.1200000000000001</v>
      </c>
      <c r="H36" s="13">
        <f>SUM(H28:H35)</f>
        <v>111.22</v>
      </c>
      <c r="I36" s="13">
        <f>SUM(I28:I35)</f>
        <v>825.20999999999992</v>
      </c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1:1534" s="16" customFormat="1" ht="15" x14ac:dyDescent="0.25">
      <c r="A37" s="28"/>
      <c r="B37" s="10"/>
      <c r="C37" s="29"/>
      <c r="D37" s="30"/>
      <c r="E37" s="30"/>
      <c r="F37" s="30"/>
      <c r="G37" s="30"/>
      <c r="H37" s="30"/>
      <c r="I37" s="3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1:1534" s="16" customFormat="1" ht="15" x14ac:dyDescent="0.25">
      <c r="A38" s="28"/>
      <c r="B38" s="10"/>
      <c r="C38" s="29"/>
      <c r="D38" s="30"/>
      <c r="E38" s="30"/>
      <c r="F38" s="30"/>
      <c r="G38" s="30"/>
      <c r="H38" s="30"/>
      <c r="I38" s="3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1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1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1:1534" s="19" customFormat="1" ht="18.75" x14ac:dyDescent="0.3">
      <c r="B41" s="32" t="s">
        <v>86</v>
      </c>
      <c r="C41" s="18"/>
      <c r="D41" s="18"/>
      <c r="E41" s="18"/>
      <c r="F41" s="18"/>
      <c r="G41" s="18"/>
      <c r="H41" s="18"/>
      <c r="I41" s="18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  <c r="AMK41" s="22"/>
      <c r="AML41" s="22"/>
      <c r="AMM41" s="22"/>
      <c r="AMN41" s="22"/>
      <c r="AMO41" s="22"/>
      <c r="AMP41" s="22"/>
      <c r="AMQ41" s="22"/>
      <c r="AMR41" s="22"/>
      <c r="AMS41" s="22"/>
      <c r="AMT41" s="22"/>
      <c r="AMU41" s="22"/>
      <c r="AMV41" s="22"/>
      <c r="AMW41" s="22"/>
      <c r="AMX41" s="22"/>
      <c r="AMY41" s="22"/>
      <c r="AMZ41" s="22"/>
      <c r="ANA41" s="22"/>
      <c r="ANB41" s="22"/>
      <c r="ANC41" s="22"/>
      <c r="AND41" s="22"/>
      <c r="ANE41" s="22"/>
      <c r="ANF41" s="22"/>
      <c r="ANG41" s="22"/>
      <c r="ANH41" s="22"/>
      <c r="ANI41" s="22"/>
      <c r="ANJ41" s="22"/>
      <c r="ANK41" s="22"/>
      <c r="ANL41" s="22"/>
      <c r="ANM41" s="22"/>
      <c r="ANN41" s="22"/>
      <c r="ANO41" s="22"/>
      <c r="ANP41" s="22"/>
      <c r="ANQ41" s="22"/>
      <c r="ANR41" s="22"/>
      <c r="ANS41" s="22"/>
      <c r="ANT41" s="22"/>
      <c r="ANU41" s="22"/>
      <c r="ANV41" s="22"/>
      <c r="ANW41" s="22"/>
      <c r="ANX41" s="22"/>
      <c r="ANY41" s="22"/>
      <c r="ANZ41" s="22"/>
      <c r="AOA41" s="22"/>
      <c r="AOB41" s="22"/>
      <c r="AOC41" s="22"/>
      <c r="AOD41" s="22"/>
      <c r="AOE41" s="22"/>
      <c r="AOF41" s="22"/>
      <c r="AOG41" s="22"/>
      <c r="AOH41" s="22"/>
      <c r="AOI41" s="22"/>
      <c r="AOJ41" s="22"/>
      <c r="AOK41" s="22"/>
      <c r="AOL41" s="22"/>
      <c r="AOM41" s="22"/>
      <c r="AON41" s="22"/>
      <c r="AOO41" s="22"/>
      <c r="AOP41" s="22"/>
      <c r="AOQ41" s="22"/>
      <c r="AOR41" s="22"/>
      <c r="AOS41" s="22"/>
      <c r="AOT41" s="22"/>
      <c r="AOU41" s="22"/>
      <c r="AOV41" s="22"/>
      <c r="AOW41" s="22"/>
      <c r="AOX41" s="22"/>
      <c r="AOY41" s="22"/>
      <c r="AOZ41" s="22"/>
      <c r="APA41" s="22"/>
      <c r="APB41" s="22"/>
      <c r="APC41" s="22"/>
      <c r="APD41" s="22"/>
      <c r="APE41" s="22"/>
      <c r="APF41" s="22"/>
      <c r="APG41" s="22"/>
      <c r="APH41" s="22"/>
      <c r="API41" s="22"/>
      <c r="APJ41" s="22"/>
      <c r="APK41" s="22"/>
      <c r="APL41" s="22"/>
      <c r="APM41" s="22"/>
      <c r="APN41" s="22"/>
      <c r="APO41" s="22"/>
      <c r="APP41" s="22"/>
      <c r="APQ41" s="22"/>
      <c r="APR41" s="22"/>
      <c r="APS41" s="22"/>
      <c r="APT41" s="22"/>
      <c r="APU41" s="22"/>
      <c r="APV41" s="22"/>
      <c r="APW41" s="22"/>
      <c r="APX41" s="22"/>
      <c r="APY41" s="22"/>
      <c r="APZ41" s="22"/>
      <c r="AQA41" s="22"/>
      <c r="AQB41" s="22"/>
      <c r="AQC41" s="22"/>
      <c r="AQD41" s="22"/>
      <c r="AQE41" s="22"/>
      <c r="AQF41" s="22"/>
      <c r="AQG41" s="22"/>
      <c r="AQH41" s="22"/>
      <c r="AQI41" s="22"/>
      <c r="AQJ41" s="22"/>
      <c r="AQK41" s="22"/>
      <c r="AQL41" s="22"/>
      <c r="AQM41" s="22"/>
      <c r="AQN41" s="22"/>
      <c r="AQO41" s="22"/>
      <c r="AQP41" s="22"/>
      <c r="AQQ41" s="22"/>
      <c r="AQR41" s="22"/>
      <c r="AQS41" s="22"/>
      <c r="AQT41" s="22"/>
      <c r="AQU41" s="22"/>
      <c r="AQV41" s="22"/>
      <c r="AQW41" s="22"/>
      <c r="AQX41" s="22"/>
      <c r="AQY41" s="22"/>
      <c r="AQZ41" s="22"/>
      <c r="ARA41" s="22"/>
      <c r="ARB41" s="22"/>
      <c r="ARC41" s="22"/>
      <c r="ARD41" s="22"/>
      <c r="ARE41" s="22"/>
      <c r="ARF41" s="22"/>
      <c r="ARG41" s="22"/>
      <c r="ARH41" s="22"/>
      <c r="ARI41" s="22"/>
      <c r="ARJ41" s="22"/>
      <c r="ARK41" s="22"/>
      <c r="ARL41" s="22"/>
      <c r="ARM41" s="22"/>
      <c r="ARN41" s="22"/>
      <c r="ARO41" s="22"/>
      <c r="ARP41" s="22"/>
      <c r="ARQ41" s="22"/>
      <c r="ARR41" s="22"/>
      <c r="ARS41" s="22"/>
      <c r="ART41" s="22"/>
      <c r="ARU41" s="22"/>
      <c r="ARV41" s="22"/>
      <c r="ARW41" s="22"/>
      <c r="ARX41" s="22"/>
      <c r="ARY41" s="22"/>
      <c r="ARZ41" s="22"/>
      <c r="ASA41" s="22"/>
      <c r="ASB41" s="22"/>
      <c r="ASC41" s="22"/>
      <c r="ASD41" s="22"/>
      <c r="ASE41" s="22"/>
      <c r="ASF41" s="22"/>
      <c r="ASG41" s="22"/>
      <c r="ASH41" s="22"/>
      <c r="ASI41" s="22"/>
      <c r="ASJ41" s="22"/>
      <c r="ASK41" s="22"/>
      <c r="ASL41" s="22"/>
      <c r="ASM41" s="22"/>
      <c r="ASN41" s="22"/>
      <c r="ASO41" s="22"/>
      <c r="ASP41" s="22"/>
      <c r="ASQ41" s="22"/>
      <c r="ASR41" s="22"/>
      <c r="ASS41" s="22"/>
      <c r="AST41" s="22"/>
      <c r="ASU41" s="22"/>
      <c r="ASV41" s="22"/>
      <c r="ASW41" s="22"/>
      <c r="ASX41" s="22"/>
      <c r="ASY41" s="22"/>
      <c r="ASZ41" s="22"/>
      <c r="ATA41" s="22"/>
      <c r="ATB41" s="22"/>
      <c r="ATC41" s="22"/>
      <c r="ATD41" s="22"/>
      <c r="ATE41" s="22"/>
      <c r="ATF41" s="22"/>
      <c r="ATG41" s="22"/>
      <c r="ATH41" s="22"/>
      <c r="ATI41" s="22"/>
      <c r="ATJ41" s="22"/>
      <c r="ATK41" s="22"/>
      <c r="ATL41" s="22"/>
      <c r="ATM41" s="22"/>
      <c r="ATN41" s="22"/>
      <c r="ATO41" s="22"/>
      <c r="ATP41" s="22"/>
      <c r="ATQ41" s="22"/>
      <c r="ATR41" s="22"/>
      <c r="ATS41" s="22"/>
      <c r="ATT41" s="22"/>
      <c r="ATU41" s="22"/>
      <c r="ATV41" s="22"/>
      <c r="ATW41" s="22"/>
      <c r="ATX41" s="22"/>
      <c r="ATY41" s="22"/>
      <c r="ATZ41" s="22"/>
      <c r="AUA41" s="22"/>
      <c r="AUB41" s="22"/>
      <c r="AUC41" s="22"/>
      <c r="AUD41" s="22"/>
      <c r="AUE41" s="22"/>
      <c r="AUF41" s="22"/>
      <c r="AUG41" s="22"/>
      <c r="AUH41" s="22"/>
      <c r="AUI41" s="22"/>
      <c r="AUJ41" s="22"/>
      <c r="AUK41" s="22"/>
      <c r="AUL41" s="22"/>
      <c r="AUM41" s="22"/>
      <c r="AUN41" s="22"/>
      <c r="AUO41" s="22"/>
      <c r="AUP41" s="22"/>
      <c r="AUQ41" s="22"/>
      <c r="AUR41" s="22"/>
      <c r="AUS41" s="22"/>
      <c r="AUT41" s="22"/>
      <c r="AUU41" s="22"/>
      <c r="AUV41" s="22"/>
      <c r="AUW41" s="22"/>
      <c r="AUX41" s="22"/>
      <c r="AUY41" s="22"/>
      <c r="AUZ41" s="22"/>
      <c r="AVA41" s="22"/>
      <c r="AVB41" s="22"/>
      <c r="AVC41" s="22"/>
      <c r="AVD41" s="22"/>
      <c r="AVE41" s="22"/>
      <c r="AVF41" s="22"/>
      <c r="AVG41" s="22"/>
      <c r="AVH41" s="22"/>
      <c r="AVI41" s="22"/>
      <c r="AVJ41" s="22"/>
      <c r="AVK41" s="22"/>
      <c r="AVL41" s="22"/>
      <c r="AVM41" s="22"/>
      <c r="AVN41" s="22"/>
      <c r="AVO41" s="22"/>
      <c r="AVP41" s="22"/>
      <c r="AVQ41" s="22"/>
      <c r="AVR41" s="22"/>
      <c r="AVS41" s="22"/>
      <c r="AVT41" s="22"/>
      <c r="AVU41" s="22"/>
      <c r="AVV41" s="22"/>
      <c r="AVW41" s="22"/>
      <c r="AVX41" s="22"/>
      <c r="AVY41" s="22"/>
      <c r="AVZ41" s="22"/>
      <c r="AWA41" s="22"/>
      <c r="AWB41" s="22"/>
      <c r="AWC41" s="22"/>
      <c r="AWD41" s="22"/>
      <c r="AWE41" s="22"/>
      <c r="AWF41" s="22"/>
      <c r="AWG41" s="22"/>
      <c r="AWH41" s="22"/>
      <c r="AWI41" s="22"/>
      <c r="AWJ41" s="22"/>
      <c r="AWK41" s="22"/>
      <c r="AWL41" s="22"/>
      <c r="AWM41" s="22"/>
      <c r="AWN41" s="22"/>
      <c r="AWO41" s="22"/>
      <c r="AWP41" s="22"/>
      <c r="AWQ41" s="22"/>
      <c r="AWR41" s="22"/>
      <c r="AWS41" s="22"/>
      <c r="AWT41" s="22"/>
      <c r="AWU41" s="22"/>
      <c r="AWV41" s="22"/>
      <c r="AWW41" s="22"/>
      <c r="AWX41" s="22"/>
      <c r="AWY41" s="22"/>
      <c r="AWZ41" s="22"/>
      <c r="AXA41" s="22"/>
      <c r="AXB41" s="22"/>
      <c r="AXC41" s="22"/>
      <c r="AXD41" s="22"/>
      <c r="AXE41" s="22"/>
      <c r="AXF41" s="22"/>
      <c r="AXG41" s="22"/>
      <c r="AXH41" s="22"/>
      <c r="AXI41" s="22"/>
      <c r="AXJ41" s="22"/>
      <c r="AXK41" s="22"/>
      <c r="AXL41" s="22"/>
      <c r="AXM41" s="22"/>
      <c r="AXN41" s="22"/>
      <c r="AXO41" s="22"/>
      <c r="AXP41" s="22"/>
      <c r="AXQ41" s="22"/>
      <c r="AXR41" s="22"/>
      <c r="AXS41" s="22"/>
      <c r="AXT41" s="22"/>
      <c r="AXU41" s="22"/>
      <c r="AXV41" s="22"/>
      <c r="AXW41" s="22"/>
      <c r="AXX41" s="22"/>
      <c r="AXY41" s="22"/>
      <c r="AXZ41" s="22"/>
      <c r="AYA41" s="22"/>
      <c r="AYB41" s="22"/>
      <c r="AYC41" s="22"/>
      <c r="AYD41" s="22"/>
      <c r="AYE41" s="22"/>
      <c r="AYF41" s="22"/>
      <c r="AYG41" s="22"/>
      <c r="AYH41" s="22"/>
      <c r="AYI41" s="22"/>
      <c r="AYJ41" s="22"/>
      <c r="AYK41" s="22"/>
      <c r="AYL41" s="22"/>
      <c r="AYM41" s="22"/>
      <c r="AYN41" s="22"/>
      <c r="AYO41" s="22"/>
      <c r="AYP41" s="22"/>
      <c r="AYQ41" s="22"/>
      <c r="AYR41" s="22"/>
      <c r="AYS41" s="22"/>
      <c r="AYT41" s="22"/>
      <c r="AYU41" s="22"/>
      <c r="AYV41" s="22"/>
      <c r="AYW41" s="22"/>
      <c r="AYX41" s="22"/>
      <c r="AYY41" s="22"/>
      <c r="AYZ41" s="22"/>
      <c r="AZA41" s="22"/>
      <c r="AZB41" s="22"/>
      <c r="AZC41" s="22"/>
      <c r="AZD41" s="22"/>
      <c r="AZE41" s="22"/>
      <c r="AZF41" s="22"/>
      <c r="AZG41" s="22"/>
      <c r="AZH41" s="22"/>
      <c r="AZI41" s="22"/>
      <c r="AZJ41" s="22"/>
      <c r="AZK41" s="22"/>
      <c r="AZL41" s="22"/>
      <c r="AZM41" s="22"/>
      <c r="AZN41" s="22"/>
      <c r="AZO41" s="22"/>
      <c r="AZP41" s="22"/>
      <c r="AZQ41" s="22"/>
      <c r="AZR41" s="22"/>
      <c r="AZS41" s="22"/>
      <c r="AZT41" s="22"/>
      <c r="AZU41" s="22"/>
      <c r="AZV41" s="22"/>
      <c r="AZW41" s="22"/>
      <c r="AZX41" s="22"/>
      <c r="AZY41" s="22"/>
      <c r="AZZ41" s="22"/>
      <c r="BAA41" s="22"/>
      <c r="BAB41" s="22"/>
      <c r="BAC41" s="22"/>
      <c r="BAD41" s="22"/>
      <c r="BAE41" s="22"/>
      <c r="BAF41" s="22"/>
      <c r="BAG41" s="22"/>
      <c r="BAH41" s="22"/>
      <c r="BAI41" s="22"/>
      <c r="BAJ41" s="22"/>
      <c r="BAK41" s="22"/>
      <c r="BAL41" s="22"/>
      <c r="BAM41" s="22"/>
      <c r="BAN41" s="22"/>
      <c r="BAO41" s="22"/>
      <c r="BAP41" s="22"/>
      <c r="BAQ41" s="22"/>
      <c r="BAR41" s="22"/>
      <c r="BAS41" s="22"/>
      <c r="BAT41" s="22"/>
      <c r="BAU41" s="22"/>
      <c r="BAV41" s="22"/>
      <c r="BAW41" s="22"/>
      <c r="BAX41" s="22"/>
      <c r="BAY41" s="22"/>
      <c r="BAZ41" s="22"/>
      <c r="BBA41" s="22"/>
      <c r="BBB41" s="22"/>
      <c r="BBC41" s="22"/>
      <c r="BBD41" s="22"/>
      <c r="BBE41" s="22"/>
      <c r="BBF41" s="22"/>
      <c r="BBG41" s="22"/>
      <c r="BBH41" s="22"/>
      <c r="BBI41" s="22"/>
      <c r="BBJ41" s="22"/>
      <c r="BBK41" s="22"/>
      <c r="BBL41" s="22"/>
      <c r="BBM41" s="22"/>
      <c r="BBN41" s="22"/>
      <c r="BBO41" s="22"/>
      <c r="BBP41" s="22"/>
      <c r="BBQ41" s="22"/>
      <c r="BBR41" s="22"/>
      <c r="BBS41" s="22"/>
      <c r="BBT41" s="22"/>
      <c r="BBU41" s="22"/>
      <c r="BBV41" s="22"/>
      <c r="BBW41" s="22"/>
      <c r="BBX41" s="22"/>
      <c r="BBY41" s="22"/>
      <c r="BBZ41" s="22"/>
      <c r="BCA41" s="22"/>
      <c r="BCB41" s="22"/>
      <c r="BCC41" s="22"/>
      <c r="BCD41" s="22"/>
      <c r="BCE41" s="22"/>
      <c r="BCF41" s="22"/>
      <c r="BCG41" s="22"/>
      <c r="BCH41" s="22"/>
      <c r="BCI41" s="22"/>
      <c r="BCJ41" s="22"/>
      <c r="BCK41" s="22"/>
      <c r="BCL41" s="22"/>
      <c r="BCM41" s="22"/>
      <c r="BCN41" s="22"/>
      <c r="BCO41" s="22"/>
      <c r="BCP41" s="22"/>
      <c r="BCQ41" s="22"/>
      <c r="BCR41" s="22"/>
      <c r="BCS41" s="22"/>
      <c r="BCT41" s="22"/>
      <c r="BCU41" s="22"/>
      <c r="BCV41" s="22"/>
      <c r="BCW41" s="22"/>
      <c r="BCX41" s="22"/>
      <c r="BCY41" s="22"/>
      <c r="BCZ41" s="22"/>
      <c r="BDA41" s="22"/>
      <c r="BDB41" s="22"/>
      <c r="BDC41" s="22"/>
      <c r="BDD41" s="22"/>
      <c r="BDE41" s="22"/>
      <c r="BDF41" s="22"/>
      <c r="BDG41" s="22"/>
      <c r="BDH41" s="22"/>
      <c r="BDI41" s="22"/>
      <c r="BDJ41" s="22"/>
      <c r="BDK41" s="22"/>
      <c r="BDL41" s="22"/>
      <c r="BDM41" s="22"/>
      <c r="BDN41" s="22"/>
      <c r="BDO41" s="22"/>
      <c r="BDP41" s="22"/>
      <c r="BDQ41" s="22"/>
      <c r="BDR41" s="22"/>
      <c r="BDS41" s="22"/>
      <c r="BDT41" s="22"/>
      <c r="BDU41" s="22"/>
      <c r="BDV41" s="22"/>
      <c r="BDW41" s="22"/>
      <c r="BDX41" s="22"/>
      <c r="BDY41" s="22"/>
      <c r="BDZ41" s="22"/>
      <c r="BEA41" s="22"/>
      <c r="BEB41" s="22"/>
      <c r="BEC41" s="22"/>
      <c r="BED41" s="22"/>
      <c r="BEE41" s="22"/>
      <c r="BEF41" s="22"/>
      <c r="BEG41" s="22"/>
      <c r="BEH41" s="22"/>
      <c r="BEI41" s="22"/>
      <c r="BEJ41" s="22"/>
      <c r="BEK41" s="22"/>
      <c r="BEL41" s="22"/>
      <c r="BEM41" s="22"/>
      <c r="BEN41" s="22"/>
      <c r="BEO41" s="22"/>
      <c r="BEP41" s="22"/>
      <c r="BEQ41" s="22"/>
      <c r="BER41" s="22"/>
      <c r="BES41" s="22"/>
      <c r="BET41" s="22"/>
      <c r="BEU41" s="22"/>
      <c r="BEV41" s="22"/>
      <c r="BEW41" s="22"/>
      <c r="BEX41" s="22"/>
      <c r="BEY41" s="22"/>
      <c r="BEZ41" s="22"/>
      <c r="BFA41" s="22"/>
      <c r="BFB41" s="22"/>
      <c r="BFC41" s="22"/>
      <c r="BFD41" s="22"/>
      <c r="BFE41" s="22"/>
      <c r="BFF41" s="22"/>
      <c r="BFG41" s="22"/>
      <c r="BFH41" s="22"/>
      <c r="BFI41" s="22"/>
      <c r="BFJ41" s="22"/>
      <c r="BFK41" s="22"/>
      <c r="BFL41" s="22"/>
      <c r="BFM41" s="22"/>
      <c r="BFN41" s="22"/>
      <c r="BFO41" s="22"/>
      <c r="BFP41" s="22"/>
      <c r="BFQ41" s="22"/>
      <c r="BFR41" s="22"/>
      <c r="BFS41" s="22"/>
      <c r="BFT41" s="22"/>
      <c r="BFU41" s="22"/>
      <c r="BFV41" s="22"/>
      <c r="BFW41" s="22"/>
      <c r="BFX41" s="22"/>
      <c r="BFY41" s="22"/>
      <c r="BFZ41" s="22"/>
    </row>
    <row r="42" spans="1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1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1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1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1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1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1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  <c r="AML164" s="10"/>
      <c r="AMM164" s="10"/>
      <c r="AMN164" s="10"/>
      <c r="AMO164" s="10"/>
      <c r="AMP164" s="10"/>
      <c r="AMQ164" s="10"/>
      <c r="AMR164" s="10"/>
      <c r="AMS164" s="10"/>
      <c r="AMT164" s="10"/>
      <c r="AMU164" s="10"/>
      <c r="AMV164" s="10"/>
      <c r="AMW164" s="10"/>
      <c r="AMX164" s="10"/>
      <c r="AMY164" s="10"/>
      <c r="AMZ164" s="10"/>
      <c r="ANA164" s="10"/>
      <c r="ANB164" s="10"/>
      <c r="ANC164" s="10"/>
      <c r="AND164" s="10"/>
      <c r="ANE164" s="10"/>
      <c r="ANF164" s="10"/>
      <c r="ANG164" s="10"/>
      <c r="ANH164" s="10"/>
      <c r="ANI164" s="10"/>
      <c r="ANJ164" s="10"/>
      <c r="ANK164" s="10"/>
      <c r="ANL164" s="10"/>
      <c r="ANM164" s="10"/>
      <c r="ANN164" s="10"/>
      <c r="ANO164" s="10"/>
      <c r="ANP164" s="10"/>
      <c r="ANQ164" s="10"/>
      <c r="ANR164" s="10"/>
      <c r="ANS164" s="10"/>
      <c r="ANT164" s="10"/>
      <c r="ANU164" s="10"/>
      <c r="ANV164" s="10"/>
      <c r="ANW164" s="10"/>
      <c r="ANX164" s="10"/>
      <c r="ANY164" s="10"/>
      <c r="ANZ164" s="10"/>
      <c r="AOA164" s="10"/>
      <c r="AOB164" s="10"/>
      <c r="AOC164" s="10"/>
      <c r="AOD164" s="10"/>
      <c r="AOE164" s="10"/>
      <c r="AOF164" s="10"/>
      <c r="AOG164" s="10"/>
      <c r="AOH164" s="10"/>
      <c r="AOI164" s="10"/>
      <c r="AOJ164" s="10"/>
      <c r="AOK164" s="10"/>
      <c r="AOL164" s="10"/>
      <c r="AOM164" s="10"/>
      <c r="AON164" s="10"/>
      <c r="AOO164" s="10"/>
      <c r="AOP164" s="10"/>
      <c r="AOQ164" s="10"/>
      <c r="AOR164" s="10"/>
      <c r="AOS164" s="10"/>
      <c r="AOT164" s="10"/>
      <c r="AOU164" s="10"/>
      <c r="AOV164" s="10"/>
      <c r="AOW164" s="10"/>
      <c r="AOX164" s="10"/>
      <c r="AOY164" s="10"/>
      <c r="AOZ164" s="10"/>
      <c r="APA164" s="10"/>
      <c r="APB164" s="10"/>
      <c r="APC164" s="10"/>
      <c r="APD164" s="10"/>
      <c r="APE164" s="10"/>
      <c r="APF164" s="10"/>
      <c r="APG164" s="10"/>
      <c r="APH164" s="10"/>
      <c r="API164" s="10"/>
      <c r="APJ164" s="10"/>
      <c r="APK164" s="10"/>
      <c r="APL164" s="10"/>
      <c r="APM164" s="10"/>
      <c r="APN164" s="10"/>
      <c r="APO164" s="10"/>
      <c r="APP164" s="10"/>
      <c r="APQ164" s="10"/>
      <c r="APR164" s="10"/>
      <c r="APS164" s="10"/>
      <c r="APT164" s="10"/>
      <c r="APU164" s="10"/>
      <c r="APV164" s="10"/>
      <c r="APW164" s="10"/>
      <c r="APX164" s="10"/>
      <c r="APY164" s="10"/>
      <c r="APZ164" s="10"/>
      <c r="AQA164" s="10"/>
      <c r="AQB164" s="10"/>
      <c r="AQC164" s="10"/>
      <c r="AQD164" s="10"/>
      <c r="AQE164" s="10"/>
      <c r="AQF164" s="10"/>
      <c r="AQG164" s="10"/>
      <c r="AQH164" s="10"/>
      <c r="AQI164" s="10"/>
      <c r="AQJ164" s="10"/>
      <c r="AQK164" s="10"/>
      <c r="AQL164" s="10"/>
      <c r="AQM164" s="10"/>
      <c r="AQN164" s="10"/>
      <c r="AQO164" s="10"/>
      <c r="AQP164" s="10"/>
      <c r="AQQ164" s="10"/>
      <c r="AQR164" s="10"/>
      <c r="AQS164" s="10"/>
      <c r="AQT164" s="10"/>
      <c r="AQU164" s="10"/>
      <c r="AQV164" s="10"/>
      <c r="AQW164" s="10"/>
      <c r="AQX164" s="10"/>
      <c r="AQY164" s="10"/>
      <c r="AQZ164" s="10"/>
      <c r="ARA164" s="10"/>
      <c r="ARB164" s="10"/>
      <c r="ARC164" s="10"/>
      <c r="ARD164" s="10"/>
      <c r="ARE164" s="10"/>
      <c r="ARF164" s="10"/>
      <c r="ARG164" s="10"/>
      <c r="ARH164" s="10"/>
      <c r="ARI164" s="10"/>
      <c r="ARJ164" s="10"/>
      <c r="ARK164" s="10"/>
      <c r="ARL164" s="10"/>
      <c r="ARM164" s="10"/>
      <c r="ARN164" s="10"/>
      <c r="ARO164" s="10"/>
      <c r="ARP164" s="10"/>
      <c r="ARQ164" s="10"/>
      <c r="ARR164" s="10"/>
      <c r="ARS164" s="10"/>
      <c r="ART164" s="10"/>
      <c r="ARU164" s="10"/>
      <c r="ARV164" s="10"/>
      <c r="ARW164" s="10"/>
      <c r="ARX164" s="10"/>
      <c r="ARY164" s="10"/>
      <c r="ARZ164" s="10"/>
      <c r="ASA164" s="10"/>
      <c r="ASB164" s="10"/>
      <c r="ASC164" s="10"/>
      <c r="ASD164" s="10"/>
      <c r="ASE164" s="10"/>
      <c r="ASF164" s="10"/>
      <c r="ASG164" s="10"/>
      <c r="ASH164" s="10"/>
      <c r="ASI164" s="10"/>
      <c r="ASJ164" s="10"/>
      <c r="ASK164" s="10"/>
      <c r="ASL164" s="10"/>
      <c r="ASM164" s="10"/>
      <c r="ASN164" s="10"/>
      <c r="ASO164" s="10"/>
      <c r="ASP164" s="10"/>
      <c r="ASQ164" s="10"/>
      <c r="ASR164" s="10"/>
      <c r="ASS164" s="10"/>
      <c r="AST164" s="10"/>
      <c r="ASU164" s="10"/>
      <c r="ASV164" s="10"/>
      <c r="ASW164" s="10"/>
      <c r="ASX164" s="10"/>
      <c r="ASY164" s="10"/>
      <c r="ASZ164" s="10"/>
      <c r="ATA164" s="10"/>
      <c r="ATB164" s="10"/>
      <c r="ATC164" s="10"/>
      <c r="ATD164" s="10"/>
      <c r="ATE164" s="10"/>
      <c r="ATF164" s="10"/>
      <c r="ATG164" s="10"/>
      <c r="ATH164" s="10"/>
      <c r="ATI164" s="10"/>
      <c r="ATJ164" s="10"/>
      <c r="ATK164" s="10"/>
      <c r="ATL164" s="10"/>
      <c r="ATM164" s="10"/>
      <c r="ATN164" s="10"/>
      <c r="ATO164" s="10"/>
      <c r="ATP164" s="10"/>
      <c r="ATQ164" s="10"/>
      <c r="ATR164" s="10"/>
      <c r="ATS164" s="10"/>
      <c r="ATT164" s="10"/>
      <c r="ATU164" s="10"/>
      <c r="ATV164" s="10"/>
      <c r="ATW164" s="10"/>
      <c r="ATX164" s="10"/>
      <c r="ATY164" s="10"/>
      <c r="ATZ164" s="10"/>
      <c r="AUA164" s="10"/>
      <c r="AUB164" s="10"/>
      <c r="AUC164" s="10"/>
      <c r="AUD164" s="10"/>
      <c r="AUE164" s="10"/>
      <c r="AUF164" s="10"/>
      <c r="AUG164" s="10"/>
      <c r="AUH164" s="10"/>
      <c r="AUI164" s="10"/>
      <c r="AUJ164" s="10"/>
      <c r="AUK164" s="10"/>
      <c r="AUL164" s="10"/>
      <c r="AUM164" s="10"/>
      <c r="AUN164" s="10"/>
      <c r="AUO164" s="10"/>
      <c r="AUP164" s="10"/>
      <c r="AUQ164" s="10"/>
      <c r="AUR164" s="10"/>
      <c r="AUS164" s="10"/>
      <c r="AUT164" s="10"/>
      <c r="AUU164" s="10"/>
      <c r="AUV164" s="10"/>
      <c r="AUW164" s="10"/>
      <c r="AUX164" s="10"/>
      <c r="AUY164" s="10"/>
      <c r="AUZ164" s="10"/>
      <c r="AVA164" s="10"/>
      <c r="AVB164" s="10"/>
      <c r="AVC164" s="10"/>
      <c r="AVD164" s="10"/>
      <c r="AVE164" s="10"/>
      <c r="AVF164" s="10"/>
      <c r="AVG164" s="10"/>
      <c r="AVH164" s="10"/>
      <c r="AVI164" s="10"/>
      <c r="AVJ164" s="10"/>
      <c r="AVK164" s="10"/>
      <c r="AVL164" s="10"/>
      <c r="AVM164" s="10"/>
      <c r="AVN164" s="10"/>
      <c r="AVO164" s="10"/>
      <c r="AVP164" s="10"/>
      <c r="AVQ164" s="10"/>
      <c r="AVR164" s="10"/>
      <c r="AVS164" s="10"/>
      <c r="AVT164" s="10"/>
      <c r="AVU164" s="10"/>
      <c r="AVV164" s="10"/>
      <c r="AVW164" s="10"/>
      <c r="AVX164" s="10"/>
      <c r="AVY164" s="10"/>
      <c r="AVZ164" s="10"/>
      <c r="AWA164" s="10"/>
      <c r="AWB164" s="10"/>
      <c r="AWC164" s="10"/>
      <c r="AWD164" s="10"/>
      <c r="AWE164" s="10"/>
      <c r="AWF164" s="10"/>
      <c r="AWG164" s="10"/>
      <c r="AWH164" s="10"/>
      <c r="AWI164" s="10"/>
      <c r="AWJ164" s="10"/>
      <c r="AWK164" s="10"/>
      <c r="AWL164" s="10"/>
      <c r="AWM164" s="10"/>
      <c r="AWN164" s="10"/>
      <c r="AWO164" s="10"/>
      <c r="AWP164" s="10"/>
      <c r="AWQ164" s="10"/>
      <c r="AWR164" s="10"/>
      <c r="AWS164" s="10"/>
      <c r="AWT164" s="10"/>
      <c r="AWU164" s="10"/>
      <c r="AWV164" s="10"/>
      <c r="AWW164" s="10"/>
      <c r="AWX164" s="10"/>
      <c r="AWY164" s="10"/>
      <c r="AWZ164" s="10"/>
      <c r="AXA164" s="10"/>
      <c r="AXB164" s="10"/>
      <c r="AXC164" s="10"/>
      <c r="AXD164" s="10"/>
      <c r="AXE164" s="10"/>
      <c r="AXF164" s="10"/>
      <c r="AXG164" s="10"/>
      <c r="AXH164" s="10"/>
      <c r="AXI164" s="10"/>
      <c r="AXJ164" s="10"/>
      <c r="AXK164" s="10"/>
      <c r="AXL164" s="10"/>
      <c r="AXM164" s="10"/>
      <c r="AXN164" s="10"/>
      <c r="AXO164" s="10"/>
      <c r="AXP164" s="10"/>
      <c r="AXQ164" s="10"/>
      <c r="AXR164" s="10"/>
      <c r="AXS164" s="10"/>
      <c r="AXT164" s="10"/>
      <c r="AXU164" s="10"/>
      <c r="AXV164" s="10"/>
      <c r="AXW164" s="10"/>
      <c r="AXX164" s="10"/>
      <c r="AXY164" s="10"/>
      <c r="AXZ164" s="10"/>
      <c r="AYA164" s="10"/>
      <c r="AYB164" s="10"/>
      <c r="AYC164" s="10"/>
      <c r="AYD164" s="10"/>
      <c r="AYE164" s="10"/>
      <c r="AYF164" s="10"/>
      <c r="AYG164" s="10"/>
      <c r="AYH164" s="10"/>
      <c r="AYI164" s="10"/>
      <c r="AYJ164" s="10"/>
      <c r="AYK164" s="10"/>
      <c r="AYL164" s="10"/>
      <c r="AYM164" s="10"/>
      <c r="AYN164" s="10"/>
      <c r="AYO164" s="10"/>
      <c r="AYP164" s="10"/>
      <c r="AYQ164" s="10"/>
      <c r="AYR164" s="10"/>
      <c r="AYS164" s="10"/>
      <c r="AYT164" s="10"/>
      <c r="AYU164" s="10"/>
      <c r="AYV164" s="10"/>
      <c r="AYW164" s="10"/>
      <c r="AYX164" s="10"/>
      <c r="AYY164" s="10"/>
      <c r="AYZ164" s="10"/>
      <c r="AZA164" s="10"/>
      <c r="AZB164" s="10"/>
      <c r="AZC164" s="10"/>
      <c r="AZD164" s="10"/>
      <c r="AZE164" s="10"/>
      <c r="AZF164" s="10"/>
      <c r="AZG164" s="10"/>
      <c r="AZH164" s="10"/>
      <c r="AZI164" s="10"/>
      <c r="AZJ164" s="10"/>
      <c r="AZK164" s="10"/>
      <c r="AZL164" s="10"/>
      <c r="AZM164" s="10"/>
      <c r="AZN164" s="10"/>
      <c r="AZO164" s="10"/>
      <c r="AZP164" s="10"/>
      <c r="AZQ164" s="10"/>
      <c r="AZR164" s="10"/>
      <c r="AZS164" s="10"/>
      <c r="AZT164" s="10"/>
      <c r="AZU164" s="10"/>
      <c r="AZV164" s="10"/>
      <c r="AZW164" s="10"/>
      <c r="AZX164" s="10"/>
      <c r="AZY164" s="10"/>
      <c r="AZZ164" s="10"/>
      <c r="BAA164" s="10"/>
      <c r="BAB164" s="10"/>
      <c r="BAC164" s="10"/>
      <c r="BAD164" s="10"/>
      <c r="BAE164" s="10"/>
      <c r="BAF164" s="10"/>
      <c r="BAG164" s="10"/>
      <c r="BAH164" s="10"/>
      <c r="BAI164" s="10"/>
      <c r="BAJ164" s="10"/>
      <c r="BAK164" s="10"/>
      <c r="BAL164" s="10"/>
      <c r="BAM164" s="10"/>
      <c r="BAN164" s="10"/>
      <c r="BAO164" s="10"/>
      <c r="BAP164" s="10"/>
      <c r="BAQ164" s="10"/>
      <c r="BAR164" s="10"/>
      <c r="BAS164" s="10"/>
      <c r="BAT164" s="10"/>
      <c r="BAU164" s="10"/>
      <c r="BAV164" s="10"/>
      <c r="BAW164" s="10"/>
      <c r="BAX164" s="10"/>
      <c r="BAY164" s="10"/>
      <c r="BAZ164" s="10"/>
      <c r="BBA164" s="10"/>
      <c r="BBB164" s="10"/>
      <c r="BBC164" s="10"/>
      <c r="BBD164" s="10"/>
      <c r="BBE164" s="10"/>
      <c r="BBF164" s="10"/>
      <c r="BBG164" s="10"/>
      <c r="BBH164" s="10"/>
      <c r="BBI164" s="10"/>
      <c r="BBJ164" s="10"/>
      <c r="BBK164" s="10"/>
      <c r="BBL164" s="10"/>
      <c r="BBM164" s="10"/>
      <c r="BBN164" s="10"/>
      <c r="BBO164" s="10"/>
      <c r="BBP164" s="10"/>
      <c r="BBQ164" s="10"/>
      <c r="BBR164" s="10"/>
      <c r="BBS164" s="10"/>
      <c r="BBT164" s="10"/>
      <c r="BBU164" s="10"/>
      <c r="BBV164" s="10"/>
      <c r="BBW164" s="10"/>
      <c r="BBX164" s="10"/>
      <c r="BBY164" s="10"/>
      <c r="BBZ164" s="10"/>
      <c r="BCA164" s="10"/>
      <c r="BCB164" s="10"/>
      <c r="BCC164" s="10"/>
      <c r="BCD164" s="10"/>
      <c r="BCE164" s="10"/>
      <c r="BCF164" s="10"/>
      <c r="BCG164" s="10"/>
      <c r="BCH164" s="10"/>
      <c r="BCI164" s="10"/>
      <c r="BCJ164" s="10"/>
      <c r="BCK164" s="10"/>
      <c r="BCL164" s="10"/>
      <c r="BCM164" s="10"/>
      <c r="BCN164" s="10"/>
      <c r="BCO164" s="10"/>
      <c r="BCP164" s="10"/>
      <c r="BCQ164" s="10"/>
      <c r="BCR164" s="10"/>
      <c r="BCS164" s="10"/>
      <c r="BCT164" s="10"/>
      <c r="BCU164" s="10"/>
      <c r="BCV164" s="10"/>
      <c r="BCW164" s="10"/>
      <c r="BCX164" s="10"/>
      <c r="BCY164" s="10"/>
      <c r="BCZ164" s="10"/>
      <c r="BDA164" s="10"/>
      <c r="BDB164" s="10"/>
      <c r="BDC164" s="10"/>
      <c r="BDD164" s="10"/>
      <c r="BDE164" s="10"/>
      <c r="BDF164" s="10"/>
      <c r="BDG164" s="10"/>
      <c r="BDH164" s="10"/>
      <c r="BDI164" s="10"/>
      <c r="BDJ164" s="10"/>
      <c r="BDK164" s="10"/>
      <c r="BDL164" s="10"/>
      <c r="BDM164" s="10"/>
      <c r="BDN164" s="10"/>
      <c r="BDO164" s="10"/>
      <c r="BDP164" s="10"/>
      <c r="BDQ164" s="10"/>
      <c r="BDR164" s="10"/>
      <c r="BDS164" s="10"/>
      <c r="BDT164" s="10"/>
      <c r="BDU164" s="10"/>
      <c r="BDV164" s="10"/>
      <c r="BDW164" s="10"/>
      <c r="BDX164" s="10"/>
      <c r="BDY164" s="10"/>
      <c r="BDZ164" s="10"/>
      <c r="BEA164" s="10"/>
      <c r="BEB164" s="10"/>
      <c r="BEC164" s="10"/>
      <c r="BED164" s="10"/>
      <c r="BEE164" s="10"/>
      <c r="BEF164" s="10"/>
      <c r="BEG164" s="10"/>
      <c r="BEH164" s="10"/>
      <c r="BEI164" s="10"/>
      <c r="BEJ164" s="10"/>
      <c r="BEK164" s="10"/>
      <c r="BEL164" s="10"/>
      <c r="BEM164" s="10"/>
      <c r="BEN164" s="10"/>
      <c r="BEO164" s="10"/>
      <c r="BEP164" s="10"/>
      <c r="BEQ164" s="10"/>
      <c r="BER164" s="10"/>
      <c r="BES164" s="10"/>
      <c r="BET164" s="10"/>
      <c r="BEU164" s="10"/>
      <c r="BEV164" s="10"/>
      <c r="BEW164" s="10"/>
      <c r="BEX164" s="10"/>
      <c r="BEY164" s="10"/>
      <c r="BEZ164" s="10"/>
      <c r="BFA164" s="10"/>
      <c r="BFB164" s="10"/>
      <c r="BFC164" s="10"/>
      <c r="BFD164" s="10"/>
      <c r="BFE164" s="10"/>
      <c r="BFF164" s="10"/>
      <c r="BFG164" s="10"/>
      <c r="BFH164" s="10"/>
      <c r="BFI164" s="10"/>
      <c r="BFJ164" s="10"/>
      <c r="BFK164" s="10"/>
      <c r="BFL164" s="10"/>
      <c r="BFM164" s="10"/>
      <c r="BFN164" s="10"/>
      <c r="BFO164" s="10"/>
      <c r="BFP164" s="10"/>
      <c r="BFQ164" s="10"/>
      <c r="BFR164" s="10"/>
      <c r="BFS164" s="10"/>
      <c r="BFT164" s="10"/>
      <c r="BFU164" s="10"/>
      <c r="BFV164" s="10"/>
      <c r="BFW164" s="10"/>
      <c r="BFX164" s="10"/>
      <c r="BFY164" s="10"/>
      <c r="BFZ164" s="10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  <c r="AML165" s="10"/>
      <c r="AMM165" s="10"/>
      <c r="AMN165" s="10"/>
      <c r="AMO165" s="10"/>
      <c r="AMP165" s="10"/>
      <c r="AMQ165" s="10"/>
      <c r="AMR165" s="10"/>
      <c r="AMS165" s="10"/>
      <c r="AMT165" s="10"/>
      <c r="AMU165" s="10"/>
      <c r="AMV165" s="10"/>
      <c r="AMW165" s="10"/>
      <c r="AMX165" s="10"/>
      <c r="AMY165" s="10"/>
      <c r="AMZ165" s="10"/>
      <c r="ANA165" s="10"/>
      <c r="ANB165" s="10"/>
      <c r="ANC165" s="10"/>
      <c r="AND165" s="10"/>
      <c r="ANE165" s="10"/>
      <c r="ANF165" s="10"/>
      <c r="ANG165" s="10"/>
      <c r="ANH165" s="10"/>
      <c r="ANI165" s="10"/>
      <c r="ANJ165" s="10"/>
      <c r="ANK165" s="10"/>
      <c r="ANL165" s="10"/>
      <c r="ANM165" s="10"/>
      <c r="ANN165" s="10"/>
      <c r="ANO165" s="10"/>
      <c r="ANP165" s="10"/>
      <c r="ANQ165" s="10"/>
      <c r="ANR165" s="10"/>
      <c r="ANS165" s="10"/>
      <c r="ANT165" s="10"/>
      <c r="ANU165" s="10"/>
      <c r="ANV165" s="10"/>
      <c r="ANW165" s="10"/>
      <c r="ANX165" s="10"/>
      <c r="ANY165" s="10"/>
      <c r="ANZ165" s="10"/>
      <c r="AOA165" s="10"/>
      <c r="AOB165" s="10"/>
      <c r="AOC165" s="10"/>
      <c r="AOD165" s="10"/>
      <c r="AOE165" s="10"/>
      <c r="AOF165" s="10"/>
      <c r="AOG165" s="10"/>
      <c r="AOH165" s="10"/>
      <c r="AOI165" s="10"/>
      <c r="AOJ165" s="10"/>
      <c r="AOK165" s="10"/>
      <c r="AOL165" s="10"/>
      <c r="AOM165" s="10"/>
      <c r="AON165" s="10"/>
      <c r="AOO165" s="10"/>
      <c r="AOP165" s="10"/>
      <c r="AOQ165" s="10"/>
      <c r="AOR165" s="10"/>
      <c r="AOS165" s="10"/>
      <c r="AOT165" s="10"/>
      <c r="AOU165" s="10"/>
      <c r="AOV165" s="10"/>
      <c r="AOW165" s="10"/>
      <c r="AOX165" s="10"/>
      <c r="AOY165" s="10"/>
      <c r="AOZ165" s="10"/>
      <c r="APA165" s="10"/>
      <c r="APB165" s="10"/>
      <c r="APC165" s="10"/>
      <c r="APD165" s="10"/>
      <c r="APE165" s="10"/>
      <c r="APF165" s="10"/>
      <c r="APG165" s="10"/>
      <c r="APH165" s="10"/>
      <c r="API165" s="10"/>
      <c r="APJ165" s="10"/>
      <c r="APK165" s="10"/>
      <c r="APL165" s="10"/>
      <c r="APM165" s="10"/>
      <c r="APN165" s="10"/>
      <c r="APO165" s="10"/>
      <c r="APP165" s="10"/>
      <c r="APQ165" s="10"/>
      <c r="APR165" s="10"/>
      <c r="APS165" s="10"/>
      <c r="APT165" s="10"/>
      <c r="APU165" s="10"/>
      <c r="APV165" s="10"/>
      <c r="APW165" s="10"/>
      <c r="APX165" s="10"/>
      <c r="APY165" s="10"/>
      <c r="APZ165" s="10"/>
      <c r="AQA165" s="10"/>
      <c r="AQB165" s="10"/>
      <c r="AQC165" s="10"/>
      <c r="AQD165" s="10"/>
      <c r="AQE165" s="10"/>
      <c r="AQF165" s="10"/>
      <c r="AQG165" s="10"/>
      <c r="AQH165" s="10"/>
      <c r="AQI165" s="10"/>
      <c r="AQJ165" s="10"/>
      <c r="AQK165" s="10"/>
      <c r="AQL165" s="10"/>
      <c r="AQM165" s="10"/>
      <c r="AQN165" s="10"/>
      <c r="AQO165" s="10"/>
      <c r="AQP165" s="10"/>
      <c r="AQQ165" s="10"/>
      <c r="AQR165" s="10"/>
      <c r="AQS165" s="10"/>
      <c r="AQT165" s="10"/>
      <c r="AQU165" s="10"/>
      <c r="AQV165" s="10"/>
      <c r="AQW165" s="10"/>
      <c r="AQX165" s="10"/>
      <c r="AQY165" s="10"/>
      <c r="AQZ165" s="10"/>
      <c r="ARA165" s="10"/>
      <c r="ARB165" s="10"/>
      <c r="ARC165" s="10"/>
      <c r="ARD165" s="10"/>
      <c r="ARE165" s="10"/>
      <c r="ARF165" s="10"/>
      <c r="ARG165" s="10"/>
      <c r="ARH165" s="10"/>
      <c r="ARI165" s="10"/>
      <c r="ARJ165" s="10"/>
      <c r="ARK165" s="10"/>
      <c r="ARL165" s="10"/>
      <c r="ARM165" s="10"/>
      <c r="ARN165" s="10"/>
      <c r="ARO165" s="10"/>
      <c r="ARP165" s="10"/>
      <c r="ARQ165" s="10"/>
      <c r="ARR165" s="10"/>
      <c r="ARS165" s="10"/>
      <c r="ART165" s="10"/>
      <c r="ARU165" s="10"/>
      <c r="ARV165" s="10"/>
      <c r="ARW165" s="10"/>
      <c r="ARX165" s="10"/>
      <c r="ARY165" s="10"/>
      <c r="ARZ165" s="10"/>
      <c r="ASA165" s="10"/>
      <c r="ASB165" s="10"/>
      <c r="ASC165" s="10"/>
      <c r="ASD165" s="10"/>
      <c r="ASE165" s="10"/>
      <c r="ASF165" s="10"/>
      <c r="ASG165" s="10"/>
      <c r="ASH165" s="10"/>
      <c r="ASI165" s="10"/>
      <c r="ASJ165" s="10"/>
      <c r="ASK165" s="10"/>
      <c r="ASL165" s="10"/>
      <c r="ASM165" s="10"/>
      <c r="ASN165" s="10"/>
      <c r="ASO165" s="10"/>
      <c r="ASP165" s="10"/>
      <c r="ASQ165" s="10"/>
      <c r="ASR165" s="10"/>
      <c r="ASS165" s="10"/>
      <c r="AST165" s="10"/>
      <c r="ASU165" s="10"/>
      <c r="ASV165" s="10"/>
      <c r="ASW165" s="10"/>
      <c r="ASX165" s="10"/>
      <c r="ASY165" s="10"/>
      <c r="ASZ165" s="10"/>
      <c r="ATA165" s="10"/>
      <c r="ATB165" s="10"/>
      <c r="ATC165" s="10"/>
      <c r="ATD165" s="10"/>
      <c r="ATE165" s="10"/>
      <c r="ATF165" s="10"/>
      <c r="ATG165" s="10"/>
      <c r="ATH165" s="10"/>
      <c r="ATI165" s="10"/>
      <c r="ATJ165" s="10"/>
      <c r="ATK165" s="10"/>
      <c r="ATL165" s="10"/>
      <c r="ATM165" s="10"/>
      <c r="ATN165" s="10"/>
      <c r="ATO165" s="10"/>
      <c r="ATP165" s="10"/>
      <c r="ATQ165" s="10"/>
      <c r="ATR165" s="10"/>
      <c r="ATS165" s="10"/>
      <c r="ATT165" s="10"/>
      <c r="ATU165" s="10"/>
      <c r="ATV165" s="10"/>
      <c r="ATW165" s="10"/>
      <c r="ATX165" s="10"/>
      <c r="ATY165" s="10"/>
      <c r="ATZ165" s="10"/>
      <c r="AUA165" s="10"/>
      <c r="AUB165" s="10"/>
      <c r="AUC165" s="10"/>
      <c r="AUD165" s="10"/>
      <c r="AUE165" s="10"/>
      <c r="AUF165" s="10"/>
      <c r="AUG165" s="10"/>
      <c r="AUH165" s="10"/>
      <c r="AUI165" s="10"/>
      <c r="AUJ165" s="10"/>
      <c r="AUK165" s="10"/>
      <c r="AUL165" s="10"/>
      <c r="AUM165" s="10"/>
      <c r="AUN165" s="10"/>
      <c r="AUO165" s="10"/>
      <c r="AUP165" s="10"/>
      <c r="AUQ165" s="10"/>
      <c r="AUR165" s="10"/>
      <c r="AUS165" s="10"/>
      <c r="AUT165" s="10"/>
      <c r="AUU165" s="10"/>
      <c r="AUV165" s="10"/>
      <c r="AUW165" s="10"/>
      <c r="AUX165" s="10"/>
      <c r="AUY165" s="10"/>
      <c r="AUZ165" s="10"/>
      <c r="AVA165" s="10"/>
      <c r="AVB165" s="10"/>
      <c r="AVC165" s="10"/>
      <c r="AVD165" s="10"/>
      <c r="AVE165" s="10"/>
      <c r="AVF165" s="10"/>
      <c r="AVG165" s="10"/>
      <c r="AVH165" s="10"/>
      <c r="AVI165" s="10"/>
      <c r="AVJ165" s="10"/>
      <c r="AVK165" s="10"/>
      <c r="AVL165" s="10"/>
      <c r="AVM165" s="10"/>
      <c r="AVN165" s="10"/>
      <c r="AVO165" s="10"/>
      <c r="AVP165" s="10"/>
      <c r="AVQ165" s="10"/>
      <c r="AVR165" s="10"/>
      <c r="AVS165" s="10"/>
      <c r="AVT165" s="10"/>
      <c r="AVU165" s="10"/>
      <c r="AVV165" s="10"/>
      <c r="AVW165" s="10"/>
      <c r="AVX165" s="10"/>
      <c r="AVY165" s="10"/>
      <c r="AVZ165" s="10"/>
      <c r="AWA165" s="10"/>
      <c r="AWB165" s="10"/>
      <c r="AWC165" s="10"/>
      <c r="AWD165" s="10"/>
      <c r="AWE165" s="10"/>
      <c r="AWF165" s="10"/>
      <c r="AWG165" s="10"/>
      <c r="AWH165" s="10"/>
      <c r="AWI165" s="10"/>
      <c r="AWJ165" s="10"/>
      <c r="AWK165" s="10"/>
      <c r="AWL165" s="10"/>
      <c r="AWM165" s="10"/>
      <c r="AWN165" s="10"/>
      <c r="AWO165" s="10"/>
      <c r="AWP165" s="10"/>
      <c r="AWQ165" s="10"/>
      <c r="AWR165" s="10"/>
      <c r="AWS165" s="10"/>
      <c r="AWT165" s="10"/>
      <c r="AWU165" s="10"/>
      <c r="AWV165" s="10"/>
      <c r="AWW165" s="10"/>
      <c r="AWX165" s="10"/>
      <c r="AWY165" s="10"/>
      <c r="AWZ165" s="10"/>
      <c r="AXA165" s="10"/>
      <c r="AXB165" s="10"/>
      <c r="AXC165" s="10"/>
      <c r="AXD165" s="10"/>
      <c r="AXE165" s="10"/>
      <c r="AXF165" s="10"/>
      <c r="AXG165" s="10"/>
      <c r="AXH165" s="10"/>
      <c r="AXI165" s="10"/>
      <c r="AXJ165" s="10"/>
      <c r="AXK165" s="10"/>
      <c r="AXL165" s="10"/>
      <c r="AXM165" s="10"/>
      <c r="AXN165" s="10"/>
      <c r="AXO165" s="10"/>
      <c r="AXP165" s="10"/>
      <c r="AXQ165" s="10"/>
      <c r="AXR165" s="10"/>
      <c r="AXS165" s="10"/>
      <c r="AXT165" s="10"/>
      <c r="AXU165" s="10"/>
      <c r="AXV165" s="10"/>
      <c r="AXW165" s="10"/>
      <c r="AXX165" s="10"/>
      <c r="AXY165" s="10"/>
      <c r="AXZ165" s="10"/>
      <c r="AYA165" s="10"/>
      <c r="AYB165" s="10"/>
      <c r="AYC165" s="10"/>
      <c r="AYD165" s="10"/>
      <c r="AYE165" s="10"/>
      <c r="AYF165" s="10"/>
      <c r="AYG165" s="10"/>
      <c r="AYH165" s="10"/>
      <c r="AYI165" s="10"/>
      <c r="AYJ165" s="10"/>
      <c r="AYK165" s="10"/>
      <c r="AYL165" s="10"/>
      <c r="AYM165" s="10"/>
      <c r="AYN165" s="10"/>
      <c r="AYO165" s="10"/>
      <c r="AYP165" s="10"/>
      <c r="AYQ165" s="10"/>
      <c r="AYR165" s="10"/>
      <c r="AYS165" s="10"/>
      <c r="AYT165" s="10"/>
      <c r="AYU165" s="10"/>
      <c r="AYV165" s="10"/>
      <c r="AYW165" s="10"/>
      <c r="AYX165" s="10"/>
      <c r="AYY165" s="10"/>
      <c r="AYZ165" s="10"/>
      <c r="AZA165" s="10"/>
      <c r="AZB165" s="10"/>
      <c r="AZC165" s="10"/>
      <c r="AZD165" s="10"/>
      <c r="AZE165" s="10"/>
      <c r="AZF165" s="10"/>
      <c r="AZG165" s="10"/>
      <c r="AZH165" s="10"/>
      <c r="AZI165" s="10"/>
      <c r="AZJ165" s="10"/>
      <c r="AZK165" s="10"/>
      <c r="AZL165" s="10"/>
      <c r="AZM165" s="10"/>
      <c r="AZN165" s="10"/>
      <c r="AZO165" s="10"/>
      <c r="AZP165" s="10"/>
      <c r="AZQ165" s="10"/>
      <c r="AZR165" s="10"/>
      <c r="AZS165" s="10"/>
      <c r="AZT165" s="10"/>
      <c r="AZU165" s="10"/>
      <c r="AZV165" s="10"/>
      <c r="AZW165" s="10"/>
      <c r="AZX165" s="10"/>
      <c r="AZY165" s="10"/>
      <c r="AZZ165" s="10"/>
      <c r="BAA165" s="10"/>
      <c r="BAB165" s="10"/>
      <c r="BAC165" s="10"/>
      <c r="BAD165" s="10"/>
      <c r="BAE165" s="10"/>
      <c r="BAF165" s="10"/>
      <c r="BAG165" s="10"/>
      <c r="BAH165" s="10"/>
      <c r="BAI165" s="10"/>
      <c r="BAJ165" s="10"/>
      <c r="BAK165" s="10"/>
      <c r="BAL165" s="10"/>
      <c r="BAM165" s="10"/>
      <c r="BAN165" s="10"/>
      <c r="BAO165" s="10"/>
      <c r="BAP165" s="10"/>
      <c r="BAQ165" s="10"/>
      <c r="BAR165" s="10"/>
      <c r="BAS165" s="10"/>
      <c r="BAT165" s="10"/>
      <c r="BAU165" s="10"/>
      <c r="BAV165" s="10"/>
      <c r="BAW165" s="10"/>
      <c r="BAX165" s="10"/>
      <c r="BAY165" s="10"/>
      <c r="BAZ165" s="10"/>
      <c r="BBA165" s="10"/>
      <c r="BBB165" s="10"/>
      <c r="BBC165" s="10"/>
      <c r="BBD165" s="10"/>
      <c r="BBE165" s="10"/>
      <c r="BBF165" s="10"/>
      <c r="BBG165" s="10"/>
      <c r="BBH165" s="10"/>
      <c r="BBI165" s="10"/>
      <c r="BBJ165" s="10"/>
      <c r="BBK165" s="10"/>
      <c r="BBL165" s="10"/>
      <c r="BBM165" s="10"/>
      <c r="BBN165" s="10"/>
      <c r="BBO165" s="10"/>
      <c r="BBP165" s="10"/>
      <c r="BBQ165" s="10"/>
      <c r="BBR165" s="10"/>
      <c r="BBS165" s="10"/>
      <c r="BBT165" s="10"/>
      <c r="BBU165" s="10"/>
      <c r="BBV165" s="10"/>
      <c r="BBW165" s="10"/>
      <c r="BBX165" s="10"/>
      <c r="BBY165" s="10"/>
      <c r="BBZ165" s="10"/>
      <c r="BCA165" s="10"/>
      <c r="BCB165" s="10"/>
      <c r="BCC165" s="10"/>
      <c r="BCD165" s="10"/>
      <c r="BCE165" s="10"/>
      <c r="BCF165" s="10"/>
      <c r="BCG165" s="10"/>
      <c r="BCH165" s="10"/>
      <c r="BCI165" s="10"/>
      <c r="BCJ165" s="10"/>
      <c r="BCK165" s="10"/>
      <c r="BCL165" s="10"/>
      <c r="BCM165" s="10"/>
      <c r="BCN165" s="10"/>
      <c r="BCO165" s="10"/>
      <c r="BCP165" s="10"/>
      <c r="BCQ165" s="10"/>
      <c r="BCR165" s="10"/>
      <c r="BCS165" s="10"/>
      <c r="BCT165" s="10"/>
      <c r="BCU165" s="10"/>
      <c r="BCV165" s="10"/>
      <c r="BCW165" s="10"/>
      <c r="BCX165" s="10"/>
      <c r="BCY165" s="10"/>
      <c r="BCZ165" s="10"/>
      <c r="BDA165" s="10"/>
      <c r="BDB165" s="10"/>
      <c r="BDC165" s="10"/>
      <c r="BDD165" s="10"/>
      <c r="BDE165" s="10"/>
      <c r="BDF165" s="10"/>
      <c r="BDG165" s="10"/>
      <c r="BDH165" s="10"/>
      <c r="BDI165" s="10"/>
      <c r="BDJ165" s="10"/>
      <c r="BDK165" s="10"/>
      <c r="BDL165" s="10"/>
      <c r="BDM165" s="10"/>
      <c r="BDN165" s="10"/>
      <c r="BDO165" s="10"/>
      <c r="BDP165" s="10"/>
      <c r="BDQ165" s="10"/>
      <c r="BDR165" s="10"/>
      <c r="BDS165" s="10"/>
      <c r="BDT165" s="10"/>
      <c r="BDU165" s="10"/>
      <c r="BDV165" s="10"/>
      <c r="BDW165" s="10"/>
      <c r="BDX165" s="10"/>
      <c r="BDY165" s="10"/>
      <c r="BDZ165" s="10"/>
      <c r="BEA165" s="10"/>
      <c r="BEB165" s="10"/>
      <c r="BEC165" s="10"/>
      <c r="BED165" s="10"/>
      <c r="BEE165" s="10"/>
      <c r="BEF165" s="10"/>
      <c r="BEG165" s="10"/>
      <c r="BEH165" s="10"/>
      <c r="BEI165" s="10"/>
      <c r="BEJ165" s="10"/>
      <c r="BEK165" s="10"/>
      <c r="BEL165" s="10"/>
      <c r="BEM165" s="10"/>
      <c r="BEN165" s="10"/>
      <c r="BEO165" s="10"/>
      <c r="BEP165" s="10"/>
      <c r="BEQ165" s="10"/>
      <c r="BER165" s="10"/>
      <c r="BES165" s="10"/>
      <c r="BET165" s="10"/>
      <c r="BEU165" s="10"/>
      <c r="BEV165" s="10"/>
      <c r="BEW165" s="10"/>
      <c r="BEX165" s="10"/>
      <c r="BEY165" s="10"/>
      <c r="BEZ165" s="10"/>
      <c r="BFA165" s="10"/>
      <c r="BFB165" s="10"/>
      <c r="BFC165" s="10"/>
      <c r="BFD165" s="10"/>
      <c r="BFE165" s="10"/>
      <c r="BFF165" s="10"/>
      <c r="BFG165" s="10"/>
      <c r="BFH165" s="10"/>
      <c r="BFI165" s="10"/>
      <c r="BFJ165" s="10"/>
      <c r="BFK165" s="10"/>
      <c r="BFL165" s="10"/>
      <c r="BFM165" s="10"/>
      <c r="BFN165" s="10"/>
      <c r="BFO165" s="10"/>
      <c r="BFP165" s="10"/>
      <c r="BFQ165" s="10"/>
      <c r="BFR165" s="10"/>
      <c r="BFS165" s="10"/>
      <c r="BFT165" s="10"/>
      <c r="BFU165" s="10"/>
      <c r="BFV165" s="10"/>
      <c r="BFW165" s="10"/>
      <c r="BFX165" s="10"/>
      <c r="BFY165" s="10"/>
      <c r="BFZ165" s="10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  <c r="AML166" s="10"/>
      <c r="AMM166" s="10"/>
      <c r="AMN166" s="10"/>
      <c r="AMO166" s="10"/>
      <c r="AMP166" s="10"/>
      <c r="AMQ166" s="10"/>
      <c r="AMR166" s="10"/>
      <c r="AMS166" s="10"/>
      <c r="AMT166" s="10"/>
      <c r="AMU166" s="10"/>
      <c r="AMV166" s="10"/>
      <c r="AMW166" s="10"/>
      <c r="AMX166" s="10"/>
      <c r="AMY166" s="10"/>
      <c r="AMZ166" s="10"/>
      <c r="ANA166" s="10"/>
      <c r="ANB166" s="10"/>
      <c r="ANC166" s="10"/>
      <c r="AND166" s="10"/>
      <c r="ANE166" s="10"/>
      <c r="ANF166" s="10"/>
      <c r="ANG166" s="10"/>
      <c r="ANH166" s="10"/>
      <c r="ANI166" s="10"/>
      <c r="ANJ166" s="10"/>
      <c r="ANK166" s="10"/>
      <c r="ANL166" s="10"/>
      <c r="ANM166" s="10"/>
      <c r="ANN166" s="10"/>
      <c r="ANO166" s="10"/>
      <c r="ANP166" s="10"/>
      <c r="ANQ166" s="10"/>
      <c r="ANR166" s="10"/>
      <c r="ANS166" s="10"/>
      <c r="ANT166" s="10"/>
      <c r="ANU166" s="10"/>
      <c r="ANV166" s="10"/>
      <c r="ANW166" s="10"/>
      <c r="ANX166" s="10"/>
      <c r="ANY166" s="10"/>
      <c r="ANZ166" s="10"/>
      <c r="AOA166" s="10"/>
      <c r="AOB166" s="10"/>
      <c r="AOC166" s="10"/>
      <c r="AOD166" s="10"/>
      <c r="AOE166" s="10"/>
      <c r="AOF166" s="10"/>
      <c r="AOG166" s="10"/>
      <c r="AOH166" s="10"/>
      <c r="AOI166" s="10"/>
      <c r="AOJ166" s="10"/>
      <c r="AOK166" s="10"/>
      <c r="AOL166" s="10"/>
      <c r="AOM166" s="10"/>
      <c r="AON166" s="10"/>
      <c r="AOO166" s="10"/>
      <c r="AOP166" s="10"/>
      <c r="AOQ166" s="10"/>
      <c r="AOR166" s="10"/>
      <c r="AOS166" s="10"/>
      <c r="AOT166" s="10"/>
      <c r="AOU166" s="10"/>
      <c r="AOV166" s="10"/>
      <c r="AOW166" s="10"/>
      <c r="AOX166" s="10"/>
      <c r="AOY166" s="10"/>
      <c r="AOZ166" s="10"/>
      <c r="APA166" s="10"/>
      <c r="APB166" s="10"/>
      <c r="APC166" s="10"/>
      <c r="APD166" s="10"/>
      <c r="APE166" s="10"/>
      <c r="APF166" s="10"/>
      <c r="APG166" s="10"/>
      <c r="APH166" s="10"/>
      <c r="API166" s="10"/>
      <c r="APJ166" s="10"/>
      <c r="APK166" s="10"/>
      <c r="APL166" s="10"/>
      <c r="APM166" s="10"/>
      <c r="APN166" s="10"/>
      <c r="APO166" s="10"/>
      <c r="APP166" s="10"/>
      <c r="APQ166" s="10"/>
      <c r="APR166" s="10"/>
      <c r="APS166" s="10"/>
      <c r="APT166" s="10"/>
      <c r="APU166" s="10"/>
      <c r="APV166" s="10"/>
      <c r="APW166" s="10"/>
      <c r="APX166" s="10"/>
      <c r="APY166" s="10"/>
      <c r="APZ166" s="10"/>
      <c r="AQA166" s="10"/>
      <c r="AQB166" s="10"/>
      <c r="AQC166" s="10"/>
      <c r="AQD166" s="10"/>
      <c r="AQE166" s="10"/>
      <c r="AQF166" s="10"/>
      <c r="AQG166" s="10"/>
      <c r="AQH166" s="10"/>
      <c r="AQI166" s="10"/>
      <c r="AQJ166" s="10"/>
      <c r="AQK166" s="10"/>
      <c r="AQL166" s="10"/>
      <c r="AQM166" s="10"/>
      <c r="AQN166" s="10"/>
      <c r="AQO166" s="10"/>
      <c r="AQP166" s="10"/>
      <c r="AQQ166" s="10"/>
      <c r="AQR166" s="10"/>
      <c r="AQS166" s="10"/>
      <c r="AQT166" s="10"/>
      <c r="AQU166" s="10"/>
      <c r="AQV166" s="10"/>
      <c r="AQW166" s="10"/>
      <c r="AQX166" s="10"/>
      <c r="AQY166" s="10"/>
      <c r="AQZ166" s="10"/>
      <c r="ARA166" s="10"/>
      <c r="ARB166" s="10"/>
      <c r="ARC166" s="10"/>
      <c r="ARD166" s="10"/>
      <c r="ARE166" s="10"/>
      <c r="ARF166" s="10"/>
      <c r="ARG166" s="10"/>
      <c r="ARH166" s="10"/>
      <c r="ARI166" s="10"/>
      <c r="ARJ166" s="10"/>
      <c r="ARK166" s="10"/>
      <c r="ARL166" s="10"/>
      <c r="ARM166" s="10"/>
      <c r="ARN166" s="10"/>
      <c r="ARO166" s="10"/>
      <c r="ARP166" s="10"/>
      <c r="ARQ166" s="10"/>
      <c r="ARR166" s="10"/>
      <c r="ARS166" s="10"/>
      <c r="ART166" s="10"/>
      <c r="ARU166" s="10"/>
      <c r="ARV166" s="10"/>
      <c r="ARW166" s="10"/>
      <c r="ARX166" s="10"/>
      <c r="ARY166" s="10"/>
      <c r="ARZ166" s="10"/>
      <c r="ASA166" s="10"/>
      <c r="ASB166" s="10"/>
      <c r="ASC166" s="10"/>
      <c r="ASD166" s="10"/>
      <c r="ASE166" s="10"/>
      <c r="ASF166" s="10"/>
      <c r="ASG166" s="10"/>
      <c r="ASH166" s="10"/>
      <c r="ASI166" s="10"/>
      <c r="ASJ166" s="10"/>
      <c r="ASK166" s="10"/>
      <c r="ASL166" s="10"/>
      <c r="ASM166" s="10"/>
      <c r="ASN166" s="10"/>
      <c r="ASO166" s="10"/>
      <c r="ASP166" s="10"/>
      <c r="ASQ166" s="10"/>
      <c r="ASR166" s="10"/>
      <c r="ASS166" s="10"/>
      <c r="AST166" s="10"/>
      <c r="ASU166" s="10"/>
      <c r="ASV166" s="10"/>
      <c r="ASW166" s="10"/>
      <c r="ASX166" s="10"/>
      <c r="ASY166" s="10"/>
      <c r="ASZ166" s="10"/>
      <c r="ATA166" s="10"/>
      <c r="ATB166" s="10"/>
      <c r="ATC166" s="10"/>
      <c r="ATD166" s="10"/>
      <c r="ATE166" s="10"/>
      <c r="ATF166" s="10"/>
      <c r="ATG166" s="10"/>
      <c r="ATH166" s="10"/>
      <c r="ATI166" s="10"/>
      <c r="ATJ166" s="10"/>
      <c r="ATK166" s="10"/>
      <c r="ATL166" s="10"/>
      <c r="ATM166" s="10"/>
      <c r="ATN166" s="10"/>
      <c r="ATO166" s="10"/>
      <c r="ATP166" s="10"/>
      <c r="ATQ166" s="10"/>
      <c r="ATR166" s="10"/>
      <c r="ATS166" s="10"/>
      <c r="ATT166" s="10"/>
      <c r="ATU166" s="10"/>
      <c r="ATV166" s="10"/>
      <c r="ATW166" s="10"/>
      <c r="ATX166" s="10"/>
      <c r="ATY166" s="10"/>
      <c r="ATZ166" s="10"/>
      <c r="AUA166" s="10"/>
      <c r="AUB166" s="10"/>
      <c r="AUC166" s="10"/>
      <c r="AUD166" s="10"/>
      <c r="AUE166" s="10"/>
      <c r="AUF166" s="10"/>
      <c r="AUG166" s="10"/>
      <c r="AUH166" s="10"/>
      <c r="AUI166" s="10"/>
      <c r="AUJ166" s="10"/>
      <c r="AUK166" s="10"/>
      <c r="AUL166" s="10"/>
      <c r="AUM166" s="10"/>
      <c r="AUN166" s="10"/>
      <c r="AUO166" s="10"/>
      <c r="AUP166" s="10"/>
      <c r="AUQ166" s="10"/>
      <c r="AUR166" s="10"/>
      <c r="AUS166" s="10"/>
      <c r="AUT166" s="10"/>
      <c r="AUU166" s="10"/>
      <c r="AUV166" s="10"/>
      <c r="AUW166" s="10"/>
      <c r="AUX166" s="10"/>
      <c r="AUY166" s="10"/>
      <c r="AUZ166" s="10"/>
      <c r="AVA166" s="10"/>
      <c r="AVB166" s="10"/>
      <c r="AVC166" s="10"/>
      <c r="AVD166" s="10"/>
      <c r="AVE166" s="10"/>
      <c r="AVF166" s="10"/>
      <c r="AVG166" s="10"/>
      <c r="AVH166" s="10"/>
      <c r="AVI166" s="10"/>
      <c r="AVJ166" s="10"/>
      <c r="AVK166" s="10"/>
      <c r="AVL166" s="10"/>
      <c r="AVM166" s="10"/>
      <c r="AVN166" s="10"/>
      <c r="AVO166" s="10"/>
      <c r="AVP166" s="10"/>
      <c r="AVQ166" s="10"/>
      <c r="AVR166" s="10"/>
      <c r="AVS166" s="10"/>
      <c r="AVT166" s="10"/>
      <c r="AVU166" s="10"/>
      <c r="AVV166" s="10"/>
      <c r="AVW166" s="10"/>
      <c r="AVX166" s="10"/>
      <c r="AVY166" s="10"/>
      <c r="AVZ166" s="10"/>
      <c r="AWA166" s="10"/>
      <c r="AWB166" s="10"/>
      <c r="AWC166" s="10"/>
      <c r="AWD166" s="10"/>
      <c r="AWE166" s="10"/>
      <c r="AWF166" s="10"/>
      <c r="AWG166" s="10"/>
      <c r="AWH166" s="10"/>
      <c r="AWI166" s="10"/>
      <c r="AWJ166" s="10"/>
      <c r="AWK166" s="10"/>
      <c r="AWL166" s="10"/>
      <c r="AWM166" s="10"/>
      <c r="AWN166" s="10"/>
      <c r="AWO166" s="10"/>
      <c r="AWP166" s="10"/>
      <c r="AWQ166" s="10"/>
      <c r="AWR166" s="10"/>
      <c r="AWS166" s="10"/>
      <c r="AWT166" s="10"/>
      <c r="AWU166" s="10"/>
      <c r="AWV166" s="10"/>
      <c r="AWW166" s="10"/>
      <c r="AWX166" s="10"/>
      <c r="AWY166" s="10"/>
      <c r="AWZ166" s="10"/>
      <c r="AXA166" s="10"/>
      <c r="AXB166" s="10"/>
      <c r="AXC166" s="10"/>
      <c r="AXD166" s="10"/>
      <c r="AXE166" s="10"/>
      <c r="AXF166" s="10"/>
      <c r="AXG166" s="10"/>
      <c r="AXH166" s="10"/>
      <c r="AXI166" s="10"/>
      <c r="AXJ166" s="10"/>
      <c r="AXK166" s="10"/>
      <c r="AXL166" s="10"/>
      <c r="AXM166" s="10"/>
      <c r="AXN166" s="10"/>
      <c r="AXO166" s="10"/>
      <c r="AXP166" s="10"/>
      <c r="AXQ166" s="10"/>
      <c r="AXR166" s="10"/>
      <c r="AXS166" s="10"/>
      <c r="AXT166" s="10"/>
      <c r="AXU166" s="10"/>
      <c r="AXV166" s="10"/>
      <c r="AXW166" s="10"/>
      <c r="AXX166" s="10"/>
      <c r="AXY166" s="10"/>
      <c r="AXZ166" s="10"/>
      <c r="AYA166" s="10"/>
      <c r="AYB166" s="10"/>
      <c r="AYC166" s="10"/>
      <c r="AYD166" s="10"/>
      <c r="AYE166" s="10"/>
      <c r="AYF166" s="10"/>
      <c r="AYG166" s="10"/>
      <c r="AYH166" s="10"/>
      <c r="AYI166" s="10"/>
      <c r="AYJ166" s="10"/>
      <c r="AYK166" s="10"/>
      <c r="AYL166" s="10"/>
      <c r="AYM166" s="10"/>
      <c r="AYN166" s="10"/>
      <c r="AYO166" s="10"/>
      <c r="AYP166" s="10"/>
      <c r="AYQ166" s="10"/>
      <c r="AYR166" s="10"/>
      <c r="AYS166" s="10"/>
      <c r="AYT166" s="10"/>
      <c r="AYU166" s="10"/>
      <c r="AYV166" s="10"/>
      <c r="AYW166" s="10"/>
      <c r="AYX166" s="10"/>
      <c r="AYY166" s="10"/>
      <c r="AYZ166" s="10"/>
      <c r="AZA166" s="10"/>
      <c r="AZB166" s="10"/>
      <c r="AZC166" s="10"/>
      <c r="AZD166" s="10"/>
      <c r="AZE166" s="10"/>
      <c r="AZF166" s="10"/>
      <c r="AZG166" s="10"/>
      <c r="AZH166" s="10"/>
      <c r="AZI166" s="10"/>
      <c r="AZJ166" s="10"/>
      <c r="AZK166" s="10"/>
      <c r="AZL166" s="10"/>
      <c r="AZM166" s="10"/>
      <c r="AZN166" s="10"/>
      <c r="AZO166" s="10"/>
      <c r="AZP166" s="10"/>
      <c r="AZQ166" s="10"/>
      <c r="AZR166" s="10"/>
      <c r="AZS166" s="10"/>
      <c r="AZT166" s="10"/>
      <c r="AZU166" s="10"/>
      <c r="AZV166" s="10"/>
      <c r="AZW166" s="10"/>
      <c r="AZX166" s="10"/>
      <c r="AZY166" s="10"/>
      <c r="AZZ166" s="10"/>
      <c r="BAA166" s="10"/>
      <c r="BAB166" s="10"/>
      <c r="BAC166" s="10"/>
      <c r="BAD166" s="10"/>
      <c r="BAE166" s="10"/>
      <c r="BAF166" s="10"/>
      <c r="BAG166" s="10"/>
      <c r="BAH166" s="10"/>
      <c r="BAI166" s="10"/>
      <c r="BAJ166" s="10"/>
      <c r="BAK166" s="10"/>
      <c r="BAL166" s="10"/>
      <c r="BAM166" s="10"/>
      <c r="BAN166" s="10"/>
      <c r="BAO166" s="10"/>
      <c r="BAP166" s="10"/>
      <c r="BAQ166" s="10"/>
      <c r="BAR166" s="10"/>
      <c r="BAS166" s="10"/>
      <c r="BAT166" s="10"/>
      <c r="BAU166" s="10"/>
      <c r="BAV166" s="10"/>
      <c r="BAW166" s="10"/>
      <c r="BAX166" s="10"/>
      <c r="BAY166" s="10"/>
      <c r="BAZ166" s="10"/>
      <c r="BBA166" s="10"/>
      <c r="BBB166" s="10"/>
      <c r="BBC166" s="10"/>
      <c r="BBD166" s="10"/>
      <c r="BBE166" s="10"/>
      <c r="BBF166" s="10"/>
      <c r="BBG166" s="10"/>
      <c r="BBH166" s="10"/>
      <c r="BBI166" s="10"/>
      <c r="BBJ166" s="10"/>
      <c r="BBK166" s="10"/>
      <c r="BBL166" s="10"/>
      <c r="BBM166" s="10"/>
      <c r="BBN166" s="10"/>
      <c r="BBO166" s="10"/>
      <c r="BBP166" s="10"/>
      <c r="BBQ166" s="10"/>
      <c r="BBR166" s="10"/>
      <c r="BBS166" s="10"/>
      <c r="BBT166" s="10"/>
      <c r="BBU166" s="10"/>
      <c r="BBV166" s="10"/>
      <c r="BBW166" s="10"/>
      <c r="BBX166" s="10"/>
      <c r="BBY166" s="10"/>
      <c r="BBZ166" s="10"/>
      <c r="BCA166" s="10"/>
      <c r="BCB166" s="10"/>
      <c r="BCC166" s="10"/>
      <c r="BCD166" s="10"/>
      <c r="BCE166" s="10"/>
      <c r="BCF166" s="10"/>
      <c r="BCG166" s="10"/>
      <c r="BCH166" s="10"/>
      <c r="BCI166" s="10"/>
      <c r="BCJ166" s="10"/>
      <c r="BCK166" s="10"/>
      <c r="BCL166" s="10"/>
      <c r="BCM166" s="10"/>
      <c r="BCN166" s="10"/>
      <c r="BCO166" s="10"/>
      <c r="BCP166" s="10"/>
      <c r="BCQ166" s="10"/>
      <c r="BCR166" s="10"/>
      <c r="BCS166" s="10"/>
      <c r="BCT166" s="10"/>
      <c r="BCU166" s="10"/>
      <c r="BCV166" s="10"/>
      <c r="BCW166" s="10"/>
      <c r="BCX166" s="10"/>
      <c r="BCY166" s="10"/>
      <c r="BCZ166" s="10"/>
      <c r="BDA166" s="10"/>
      <c r="BDB166" s="10"/>
      <c r="BDC166" s="10"/>
      <c r="BDD166" s="10"/>
      <c r="BDE166" s="10"/>
      <c r="BDF166" s="10"/>
      <c r="BDG166" s="10"/>
      <c r="BDH166" s="10"/>
      <c r="BDI166" s="10"/>
      <c r="BDJ166" s="10"/>
      <c r="BDK166" s="10"/>
      <c r="BDL166" s="10"/>
      <c r="BDM166" s="10"/>
      <c r="BDN166" s="10"/>
      <c r="BDO166" s="10"/>
      <c r="BDP166" s="10"/>
      <c r="BDQ166" s="10"/>
      <c r="BDR166" s="10"/>
      <c r="BDS166" s="10"/>
      <c r="BDT166" s="10"/>
      <c r="BDU166" s="10"/>
      <c r="BDV166" s="10"/>
      <c r="BDW166" s="10"/>
      <c r="BDX166" s="10"/>
      <c r="BDY166" s="10"/>
      <c r="BDZ166" s="10"/>
      <c r="BEA166" s="10"/>
      <c r="BEB166" s="10"/>
      <c r="BEC166" s="10"/>
      <c r="BED166" s="10"/>
      <c r="BEE166" s="10"/>
      <c r="BEF166" s="10"/>
      <c r="BEG166" s="10"/>
      <c r="BEH166" s="10"/>
      <c r="BEI166" s="10"/>
      <c r="BEJ166" s="10"/>
      <c r="BEK166" s="10"/>
      <c r="BEL166" s="10"/>
      <c r="BEM166" s="10"/>
      <c r="BEN166" s="10"/>
      <c r="BEO166" s="10"/>
      <c r="BEP166" s="10"/>
      <c r="BEQ166" s="10"/>
      <c r="BER166" s="10"/>
      <c r="BES166" s="10"/>
      <c r="BET166" s="10"/>
      <c r="BEU166" s="10"/>
      <c r="BEV166" s="10"/>
      <c r="BEW166" s="10"/>
      <c r="BEX166" s="10"/>
      <c r="BEY166" s="10"/>
      <c r="BEZ166" s="10"/>
      <c r="BFA166" s="10"/>
      <c r="BFB166" s="10"/>
      <c r="BFC166" s="10"/>
      <c r="BFD166" s="10"/>
      <c r="BFE166" s="10"/>
      <c r="BFF166" s="10"/>
      <c r="BFG166" s="10"/>
      <c r="BFH166" s="10"/>
      <c r="BFI166" s="10"/>
      <c r="BFJ166" s="10"/>
      <c r="BFK166" s="10"/>
      <c r="BFL166" s="10"/>
      <c r="BFM166" s="10"/>
      <c r="BFN166" s="10"/>
      <c r="BFO166" s="10"/>
      <c r="BFP166" s="10"/>
      <c r="BFQ166" s="10"/>
      <c r="BFR166" s="10"/>
      <c r="BFS166" s="10"/>
      <c r="BFT166" s="10"/>
      <c r="BFU166" s="10"/>
      <c r="BFV166" s="10"/>
      <c r="BFW166" s="10"/>
      <c r="BFX166" s="10"/>
      <c r="BFY166" s="10"/>
      <c r="BFZ166" s="10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  <c r="AMK167" s="10"/>
      <c r="AML167" s="10"/>
      <c r="AMM167" s="10"/>
      <c r="AMN167" s="10"/>
      <c r="AMO167" s="10"/>
      <c r="AMP167" s="10"/>
      <c r="AMQ167" s="10"/>
      <c r="AMR167" s="10"/>
      <c r="AMS167" s="10"/>
      <c r="AMT167" s="10"/>
      <c r="AMU167" s="10"/>
      <c r="AMV167" s="10"/>
      <c r="AMW167" s="10"/>
      <c r="AMX167" s="10"/>
      <c r="AMY167" s="10"/>
      <c r="AMZ167" s="10"/>
      <c r="ANA167" s="10"/>
      <c r="ANB167" s="10"/>
      <c r="ANC167" s="10"/>
      <c r="AND167" s="10"/>
      <c r="ANE167" s="10"/>
      <c r="ANF167" s="10"/>
      <c r="ANG167" s="10"/>
      <c r="ANH167" s="10"/>
      <c r="ANI167" s="10"/>
      <c r="ANJ167" s="10"/>
      <c r="ANK167" s="10"/>
      <c r="ANL167" s="10"/>
      <c r="ANM167" s="10"/>
      <c r="ANN167" s="10"/>
      <c r="ANO167" s="10"/>
      <c r="ANP167" s="10"/>
      <c r="ANQ167" s="10"/>
      <c r="ANR167" s="10"/>
      <c r="ANS167" s="10"/>
      <c r="ANT167" s="10"/>
      <c r="ANU167" s="10"/>
      <c r="ANV167" s="10"/>
      <c r="ANW167" s="10"/>
      <c r="ANX167" s="10"/>
      <c r="ANY167" s="10"/>
      <c r="ANZ167" s="10"/>
      <c r="AOA167" s="10"/>
      <c r="AOB167" s="10"/>
      <c r="AOC167" s="10"/>
      <c r="AOD167" s="10"/>
      <c r="AOE167" s="10"/>
      <c r="AOF167" s="10"/>
      <c r="AOG167" s="10"/>
      <c r="AOH167" s="10"/>
      <c r="AOI167" s="10"/>
      <c r="AOJ167" s="10"/>
      <c r="AOK167" s="10"/>
      <c r="AOL167" s="10"/>
      <c r="AOM167" s="10"/>
      <c r="AON167" s="10"/>
      <c r="AOO167" s="10"/>
      <c r="AOP167" s="10"/>
      <c r="AOQ167" s="10"/>
      <c r="AOR167" s="10"/>
      <c r="AOS167" s="10"/>
      <c r="AOT167" s="10"/>
      <c r="AOU167" s="10"/>
      <c r="AOV167" s="10"/>
      <c r="AOW167" s="10"/>
      <c r="AOX167" s="10"/>
      <c r="AOY167" s="10"/>
      <c r="AOZ167" s="10"/>
      <c r="APA167" s="10"/>
      <c r="APB167" s="10"/>
      <c r="APC167" s="10"/>
      <c r="APD167" s="10"/>
      <c r="APE167" s="10"/>
      <c r="APF167" s="10"/>
      <c r="APG167" s="10"/>
      <c r="APH167" s="10"/>
      <c r="API167" s="10"/>
      <c r="APJ167" s="10"/>
      <c r="APK167" s="10"/>
      <c r="APL167" s="10"/>
      <c r="APM167" s="10"/>
      <c r="APN167" s="10"/>
      <c r="APO167" s="10"/>
      <c r="APP167" s="10"/>
      <c r="APQ167" s="10"/>
      <c r="APR167" s="10"/>
      <c r="APS167" s="10"/>
      <c r="APT167" s="10"/>
      <c r="APU167" s="10"/>
      <c r="APV167" s="10"/>
      <c r="APW167" s="10"/>
      <c r="APX167" s="10"/>
      <c r="APY167" s="10"/>
      <c r="APZ167" s="10"/>
      <c r="AQA167" s="10"/>
      <c r="AQB167" s="10"/>
      <c r="AQC167" s="10"/>
      <c r="AQD167" s="10"/>
      <c r="AQE167" s="10"/>
      <c r="AQF167" s="10"/>
      <c r="AQG167" s="10"/>
      <c r="AQH167" s="10"/>
      <c r="AQI167" s="10"/>
      <c r="AQJ167" s="10"/>
      <c r="AQK167" s="10"/>
      <c r="AQL167" s="10"/>
      <c r="AQM167" s="10"/>
      <c r="AQN167" s="10"/>
      <c r="AQO167" s="10"/>
      <c r="AQP167" s="10"/>
      <c r="AQQ167" s="10"/>
      <c r="AQR167" s="10"/>
      <c r="AQS167" s="10"/>
      <c r="AQT167" s="10"/>
      <c r="AQU167" s="10"/>
      <c r="AQV167" s="10"/>
      <c r="AQW167" s="10"/>
      <c r="AQX167" s="10"/>
      <c r="AQY167" s="10"/>
      <c r="AQZ167" s="10"/>
      <c r="ARA167" s="10"/>
      <c r="ARB167" s="10"/>
      <c r="ARC167" s="10"/>
      <c r="ARD167" s="10"/>
      <c r="ARE167" s="10"/>
      <c r="ARF167" s="10"/>
      <c r="ARG167" s="10"/>
      <c r="ARH167" s="10"/>
      <c r="ARI167" s="10"/>
      <c r="ARJ167" s="10"/>
      <c r="ARK167" s="10"/>
      <c r="ARL167" s="10"/>
      <c r="ARM167" s="10"/>
      <c r="ARN167" s="10"/>
      <c r="ARO167" s="10"/>
      <c r="ARP167" s="10"/>
      <c r="ARQ167" s="10"/>
      <c r="ARR167" s="10"/>
      <c r="ARS167" s="10"/>
      <c r="ART167" s="10"/>
      <c r="ARU167" s="10"/>
      <c r="ARV167" s="10"/>
      <c r="ARW167" s="10"/>
      <c r="ARX167" s="10"/>
      <c r="ARY167" s="10"/>
      <c r="ARZ167" s="10"/>
      <c r="ASA167" s="10"/>
      <c r="ASB167" s="10"/>
      <c r="ASC167" s="10"/>
      <c r="ASD167" s="10"/>
      <c r="ASE167" s="10"/>
      <c r="ASF167" s="10"/>
      <c r="ASG167" s="10"/>
      <c r="ASH167" s="10"/>
      <c r="ASI167" s="10"/>
      <c r="ASJ167" s="10"/>
      <c r="ASK167" s="10"/>
      <c r="ASL167" s="10"/>
      <c r="ASM167" s="10"/>
      <c r="ASN167" s="10"/>
      <c r="ASO167" s="10"/>
      <c r="ASP167" s="10"/>
      <c r="ASQ167" s="10"/>
      <c r="ASR167" s="10"/>
      <c r="ASS167" s="10"/>
      <c r="AST167" s="10"/>
      <c r="ASU167" s="10"/>
      <c r="ASV167" s="10"/>
      <c r="ASW167" s="10"/>
      <c r="ASX167" s="10"/>
      <c r="ASY167" s="10"/>
      <c r="ASZ167" s="10"/>
      <c r="ATA167" s="10"/>
      <c r="ATB167" s="10"/>
      <c r="ATC167" s="10"/>
      <c r="ATD167" s="10"/>
      <c r="ATE167" s="10"/>
      <c r="ATF167" s="10"/>
      <c r="ATG167" s="10"/>
      <c r="ATH167" s="10"/>
      <c r="ATI167" s="10"/>
      <c r="ATJ167" s="10"/>
      <c r="ATK167" s="10"/>
      <c r="ATL167" s="10"/>
      <c r="ATM167" s="10"/>
      <c r="ATN167" s="10"/>
      <c r="ATO167" s="10"/>
      <c r="ATP167" s="10"/>
      <c r="ATQ167" s="10"/>
      <c r="ATR167" s="10"/>
      <c r="ATS167" s="10"/>
      <c r="ATT167" s="10"/>
      <c r="ATU167" s="10"/>
      <c r="ATV167" s="10"/>
      <c r="ATW167" s="10"/>
      <c r="ATX167" s="10"/>
      <c r="ATY167" s="10"/>
      <c r="ATZ167" s="10"/>
      <c r="AUA167" s="10"/>
      <c r="AUB167" s="10"/>
      <c r="AUC167" s="10"/>
      <c r="AUD167" s="10"/>
      <c r="AUE167" s="10"/>
      <c r="AUF167" s="10"/>
      <c r="AUG167" s="10"/>
      <c r="AUH167" s="10"/>
      <c r="AUI167" s="10"/>
      <c r="AUJ167" s="10"/>
      <c r="AUK167" s="10"/>
      <c r="AUL167" s="10"/>
      <c r="AUM167" s="10"/>
      <c r="AUN167" s="10"/>
      <c r="AUO167" s="10"/>
      <c r="AUP167" s="10"/>
      <c r="AUQ167" s="10"/>
      <c r="AUR167" s="10"/>
      <c r="AUS167" s="10"/>
      <c r="AUT167" s="10"/>
      <c r="AUU167" s="10"/>
      <c r="AUV167" s="10"/>
      <c r="AUW167" s="10"/>
      <c r="AUX167" s="10"/>
      <c r="AUY167" s="10"/>
      <c r="AUZ167" s="10"/>
      <c r="AVA167" s="10"/>
      <c r="AVB167" s="10"/>
      <c r="AVC167" s="10"/>
      <c r="AVD167" s="10"/>
      <c r="AVE167" s="10"/>
      <c r="AVF167" s="10"/>
      <c r="AVG167" s="10"/>
      <c r="AVH167" s="10"/>
      <c r="AVI167" s="10"/>
      <c r="AVJ167" s="10"/>
      <c r="AVK167" s="10"/>
      <c r="AVL167" s="10"/>
      <c r="AVM167" s="10"/>
      <c r="AVN167" s="10"/>
      <c r="AVO167" s="10"/>
      <c r="AVP167" s="10"/>
      <c r="AVQ167" s="10"/>
      <c r="AVR167" s="10"/>
      <c r="AVS167" s="10"/>
      <c r="AVT167" s="10"/>
      <c r="AVU167" s="10"/>
      <c r="AVV167" s="10"/>
      <c r="AVW167" s="10"/>
      <c r="AVX167" s="10"/>
      <c r="AVY167" s="10"/>
      <c r="AVZ167" s="10"/>
      <c r="AWA167" s="10"/>
      <c r="AWB167" s="10"/>
      <c r="AWC167" s="10"/>
      <c r="AWD167" s="10"/>
      <c r="AWE167" s="10"/>
      <c r="AWF167" s="10"/>
      <c r="AWG167" s="10"/>
      <c r="AWH167" s="10"/>
      <c r="AWI167" s="10"/>
      <c r="AWJ167" s="10"/>
      <c r="AWK167" s="10"/>
      <c r="AWL167" s="10"/>
      <c r="AWM167" s="10"/>
      <c r="AWN167" s="10"/>
      <c r="AWO167" s="10"/>
      <c r="AWP167" s="10"/>
      <c r="AWQ167" s="10"/>
      <c r="AWR167" s="10"/>
      <c r="AWS167" s="10"/>
      <c r="AWT167" s="10"/>
      <c r="AWU167" s="10"/>
      <c r="AWV167" s="10"/>
      <c r="AWW167" s="10"/>
      <c r="AWX167" s="10"/>
      <c r="AWY167" s="10"/>
      <c r="AWZ167" s="10"/>
      <c r="AXA167" s="10"/>
      <c r="AXB167" s="10"/>
      <c r="AXC167" s="10"/>
      <c r="AXD167" s="10"/>
      <c r="AXE167" s="10"/>
      <c r="AXF167" s="10"/>
      <c r="AXG167" s="10"/>
      <c r="AXH167" s="10"/>
      <c r="AXI167" s="10"/>
      <c r="AXJ167" s="10"/>
      <c r="AXK167" s="10"/>
      <c r="AXL167" s="10"/>
      <c r="AXM167" s="10"/>
      <c r="AXN167" s="10"/>
      <c r="AXO167" s="10"/>
      <c r="AXP167" s="10"/>
      <c r="AXQ167" s="10"/>
      <c r="AXR167" s="10"/>
      <c r="AXS167" s="10"/>
      <c r="AXT167" s="10"/>
      <c r="AXU167" s="10"/>
      <c r="AXV167" s="10"/>
      <c r="AXW167" s="10"/>
      <c r="AXX167" s="10"/>
      <c r="AXY167" s="10"/>
      <c r="AXZ167" s="10"/>
      <c r="AYA167" s="10"/>
      <c r="AYB167" s="10"/>
      <c r="AYC167" s="10"/>
      <c r="AYD167" s="10"/>
      <c r="AYE167" s="10"/>
      <c r="AYF167" s="10"/>
      <c r="AYG167" s="10"/>
      <c r="AYH167" s="10"/>
      <c r="AYI167" s="10"/>
      <c r="AYJ167" s="10"/>
      <c r="AYK167" s="10"/>
      <c r="AYL167" s="10"/>
      <c r="AYM167" s="10"/>
      <c r="AYN167" s="10"/>
      <c r="AYO167" s="10"/>
      <c r="AYP167" s="10"/>
      <c r="AYQ167" s="10"/>
      <c r="AYR167" s="10"/>
      <c r="AYS167" s="10"/>
      <c r="AYT167" s="10"/>
      <c r="AYU167" s="10"/>
      <c r="AYV167" s="10"/>
      <c r="AYW167" s="10"/>
      <c r="AYX167" s="10"/>
      <c r="AYY167" s="10"/>
      <c r="AYZ167" s="10"/>
      <c r="AZA167" s="10"/>
      <c r="AZB167" s="10"/>
      <c r="AZC167" s="10"/>
      <c r="AZD167" s="10"/>
      <c r="AZE167" s="10"/>
      <c r="AZF167" s="10"/>
      <c r="AZG167" s="10"/>
      <c r="AZH167" s="10"/>
      <c r="AZI167" s="10"/>
      <c r="AZJ167" s="10"/>
      <c r="AZK167" s="10"/>
      <c r="AZL167" s="10"/>
      <c r="AZM167" s="10"/>
      <c r="AZN167" s="10"/>
      <c r="AZO167" s="10"/>
      <c r="AZP167" s="10"/>
      <c r="AZQ167" s="10"/>
      <c r="AZR167" s="10"/>
      <c r="AZS167" s="10"/>
      <c r="AZT167" s="10"/>
      <c r="AZU167" s="10"/>
      <c r="AZV167" s="10"/>
      <c r="AZW167" s="10"/>
      <c r="AZX167" s="10"/>
      <c r="AZY167" s="10"/>
      <c r="AZZ167" s="10"/>
      <c r="BAA167" s="10"/>
      <c r="BAB167" s="10"/>
      <c r="BAC167" s="10"/>
      <c r="BAD167" s="10"/>
      <c r="BAE167" s="10"/>
      <c r="BAF167" s="10"/>
      <c r="BAG167" s="10"/>
      <c r="BAH167" s="10"/>
      <c r="BAI167" s="10"/>
      <c r="BAJ167" s="10"/>
      <c r="BAK167" s="10"/>
      <c r="BAL167" s="10"/>
      <c r="BAM167" s="10"/>
      <c r="BAN167" s="10"/>
      <c r="BAO167" s="10"/>
      <c r="BAP167" s="10"/>
      <c r="BAQ167" s="10"/>
      <c r="BAR167" s="10"/>
      <c r="BAS167" s="10"/>
      <c r="BAT167" s="10"/>
      <c r="BAU167" s="10"/>
      <c r="BAV167" s="10"/>
      <c r="BAW167" s="10"/>
      <c r="BAX167" s="10"/>
      <c r="BAY167" s="10"/>
      <c r="BAZ167" s="10"/>
      <c r="BBA167" s="10"/>
      <c r="BBB167" s="10"/>
      <c r="BBC167" s="10"/>
      <c r="BBD167" s="10"/>
      <c r="BBE167" s="10"/>
      <c r="BBF167" s="10"/>
      <c r="BBG167" s="10"/>
      <c r="BBH167" s="10"/>
      <c r="BBI167" s="10"/>
      <c r="BBJ167" s="10"/>
      <c r="BBK167" s="10"/>
      <c r="BBL167" s="10"/>
      <c r="BBM167" s="10"/>
      <c r="BBN167" s="10"/>
      <c r="BBO167" s="10"/>
      <c r="BBP167" s="10"/>
      <c r="BBQ167" s="10"/>
      <c r="BBR167" s="10"/>
      <c r="BBS167" s="10"/>
      <c r="BBT167" s="10"/>
      <c r="BBU167" s="10"/>
      <c r="BBV167" s="10"/>
      <c r="BBW167" s="10"/>
      <c r="BBX167" s="10"/>
      <c r="BBY167" s="10"/>
      <c r="BBZ167" s="10"/>
      <c r="BCA167" s="10"/>
      <c r="BCB167" s="10"/>
      <c r="BCC167" s="10"/>
      <c r="BCD167" s="10"/>
      <c r="BCE167" s="10"/>
      <c r="BCF167" s="10"/>
      <c r="BCG167" s="10"/>
      <c r="BCH167" s="10"/>
      <c r="BCI167" s="10"/>
      <c r="BCJ167" s="10"/>
      <c r="BCK167" s="10"/>
      <c r="BCL167" s="10"/>
      <c r="BCM167" s="10"/>
      <c r="BCN167" s="10"/>
      <c r="BCO167" s="10"/>
      <c r="BCP167" s="10"/>
      <c r="BCQ167" s="10"/>
      <c r="BCR167" s="10"/>
      <c r="BCS167" s="10"/>
      <c r="BCT167" s="10"/>
      <c r="BCU167" s="10"/>
      <c r="BCV167" s="10"/>
      <c r="BCW167" s="10"/>
      <c r="BCX167" s="10"/>
      <c r="BCY167" s="10"/>
      <c r="BCZ167" s="10"/>
      <c r="BDA167" s="10"/>
      <c r="BDB167" s="10"/>
      <c r="BDC167" s="10"/>
      <c r="BDD167" s="10"/>
      <c r="BDE167" s="10"/>
      <c r="BDF167" s="10"/>
      <c r="BDG167" s="10"/>
      <c r="BDH167" s="10"/>
      <c r="BDI167" s="10"/>
      <c r="BDJ167" s="10"/>
      <c r="BDK167" s="10"/>
      <c r="BDL167" s="10"/>
      <c r="BDM167" s="10"/>
      <c r="BDN167" s="10"/>
      <c r="BDO167" s="10"/>
      <c r="BDP167" s="10"/>
      <c r="BDQ167" s="10"/>
      <c r="BDR167" s="10"/>
      <c r="BDS167" s="10"/>
      <c r="BDT167" s="10"/>
      <c r="BDU167" s="10"/>
      <c r="BDV167" s="10"/>
      <c r="BDW167" s="10"/>
      <c r="BDX167" s="10"/>
      <c r="BDY167" s="10"/>
      <c r="BDZ167" s="10"/>
      <c r="BEA167" s="10"/>
      <c r="BEB167" s="10"/>
      <c r="BEC167" s="10"/>
      <c r="BED167" s="10"/>
      <c r="BEE167" s="10"/>
      <c r="BEF167" s="10"/>
      <c r="BEG167" s="10"/>
      <c r="BEH167" s="10"/>
      <c r="BEI167" s="10"/>
      <c r="BEJ167" s="10"/>
      <c r="BEK167" s="10"/>
      <c r="BEL167" s="10"/>
      <c r="BEM167" s="10"/>
      <c r="BEN167" s="10"/>
      <c r="BEO167" s="10"/>
      <c r="BEP167" s="10"/>
      <c r="BEQ167" s="10"/>
      <c r="BER167" s="10"/>
      <c r="BES167" s="10"/>
      <c r="BET167" s="10"/>
      <c r="BEU167" s="10"/>
      <c r="BEV167" s="10"/>
      <c r="BEW167" s="10"/>
      <c r="BEX167" s="10"/>
      <c r="BEY167" s="10"/>
      <c r="BEZ167" s="10"/>
      <c r="BFA167" s="10"/>
      <c r="BFB167" s="10"/>
      <c r="BFC167" s="10"/>
      <c r="BFD167" s="10"/>
      <c r="BFE167" s="10"/>
      <c r="BFF167" s="10"/>
      <c r="BFG167" s="10"/>
      <c r="BFH167" s="10"/>
      <c r="BFI167" s="10"/>
      <c r="BFJ167" s="10"/>
      <c r="BFK167" s="10"/>
      <c r="BFL167" s="10"/>
      <c r="BFM167" s="10"/>
      <c r="BFN167" s="10"/>
      <c r="BFO167" s="10"/>
      <c r="BFP167" s="10"/>
      <c r="BFQ167" s="10"/>
      <c r="BFR167" s="10"/>
      <c r="BFS167" s="10"/>
      <c r="BFT167" s="10"/>
      <c r="BFU167" s="10"/>
      <c r="BFV167" s="10"/>
      <c r="BFW167" s="10"/>
      <c r="BFX167" s="10"/>
      <c r="BFY167" s="10"/>
      <c r="BFZ167" s="10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  <c r="AMK168" s="10"/>
      <c r="AML168" s="10"/>
      <c r="AMM168" s="10"/>
      <c r="AMN168" s="10"/>
      <c r="AMO168" s="10"/>
      <c r="AMP168" s="10"/>
      <c r="AMQ168" s="10"/>
      <c r="AMR168" s="10"/>
      <c r="AMS168" s="10"/>
      <c r="AMT168" s="10"/>
      <c r="AMU168" s="10"/>
      <c r="AMV168" s="10"/>
      <c r="AMW168" s="10"/>
      <c r="AMX168" s="10"/>
      <c r="AMY168" s="10"/>
      <c r="AMZ168" s="10"/>
      <c r="ANA168" s="10"/>
      <c r="ANB168" s="10"/>
      <c r="ANC168" s="10"/>
      <c r="AND168" s="10"/>
      <c r="ANE168" s="10"/>
      <c r="ANF168" s="10"/>
      <c r="ANG168" s="10"/>
      <c r="ANH168" s="10"/>
      <c r="ANI168" s="10"/>
      <c r="ANJ168" s="10"/>
      <c r="ANK168" s="10"/>
      <c r="ANL168" s="10"/>
      <c r="ANM168" s="10"/>
      <c r="ANN168" s="10"/>
      <c r="ANO168" s="10"/>
      <c r="ANP168" s="10"/>
      <c r="ANQ168" s="10"/>
      <c r="ANR168" s="10"/>
      <c r="ANS168" s="10"/>
      <c r="ANT168" s="10"/>
      <c r="ANU168" s="10"/>
      <c r="ANV168" s="10"/>
      <c r="ANW168" s="10"/>
      <c r="ANX168" s="10"/>
      <c r="ANY168" s="10"/>
      <c r="ANZ168" s="10"/>
      <c r="AOA168" s="10"/>
      <c r="AOB168" s="10"/>
      <c r="AOC168" s="10"/>
      <c r="AOD168" s="10"/>
      <c r="AOE168" s="10"/>
      <c r="AOF168" s="10"/>
      <c r="AOG168" s="10"/>
      <c r="AOH168" s="10"/>
      <c r="AOI168" s="10"/>
      <c r="AOJ168" s="10"/>
      <c r="AOK168" s="10"/>
      <c r="AOL168" s="10"/>
      <c r="AOM168" s="10"/>
      <c r="AON168" s="10"/>
      <c r="AOO168" s="10"/>
      <c r="AOP168" s="10"/>
      <c r="AOQ168" s="10"/>
      <c r="AOR168" s="10"/>
      <c r="AOS168" s="10"/>
      <c r="AOT168" s="10"/>
      <c r="AOU168" s="10"/>
      <c r="AOV168" s="10"/>
      <c r="AOW168" s="10"/>
      <c r="AOX168" s="10"/>
      <c r="AOY168" s="10"/>
      <c r="AOZ168" s="10"/>
      <c r="APA168" s="10"/>
      <c r="APB168" s="10"/>
      <c r="APC168" s="10"/>
      <c r="APD168" s="10"/>
      <c r="APE168" s="10"/>
      <c r="APF168" s="10"/>
      <c r="APG168" s="10"/>
      <c r="APH168" s="10"/>
      <c r="API168" s="10"/>
      <c r="APJ168" s="10"/>
      <c r="APK168" s="10"/>
      <c r="APL168" s="10"/>
      <c r="APM168" s="10"/>
      <c r="APN168" s="10"/>
      <c r="APO168" s="10"/>
      <c r="APP168" s="10"/>
      <c r="APQ168" s="10"/>
      <c r="APR168" s="10"/>
      <c r="APS168" s="10"/>
      <c r="APT168" s="10"/>
      <c r="APU168" s="10"/>
      <c r="APV168" s="10"/>
      <c r="APW168" s="10"/>
      <c r="APX168" s="10"/>
      <c r="APY168" s="10"/>
      <c r="APZ168" s="10"/>
      <c r="AQA168" s="10"/>
      <c r="AQB168" s="10"/>
      <c r="AQC168" s="10"/>
      <c r="AQD168" s="10"/>
      <c r="AQE168" s="10"/>
      <c r="AQF168" s="10"/>
      <c r="AQG168" s="10"/>
      <c r="AQH168" s="10"/>
      <c r="AQI168" s="10"/>
      <c r="AQJ168" s="10"/>
      <c r="AQK168" s="10"/>
      <c r="AQL168" s="10"/>
      <c r="AQM168" s="10"/>
      <c r="AQN168" s="10"/>
      <c r="AQO168" s="10"/>
      <c r="AQP168" s="10"/>
      <c r="AQQ168" s="10"/>
      <c r="AQR168" s="10"/>
      <c r="AQS168" s="10"/>
      <c r="AQT168" s="10"/>
      <c r="AQU168" s="10"/>
      <c r="AQV168" s="10"/>
      <c r="AQW168" s="10"/>
      <c r="AQX168" s="10"/>
      <c r="AQY168" s="10"/>
      <c r="AQZ168" s="10"/>
      <c r="ARA168" s="10"/>
      <c r="ARB168" s="10"/>
      <c r="ARC168" s="10"/>
      <c r="ARD168" s="10"/>
      <c r="ARE168" s="10"/>
      <c r="ARF168" s="10"/>
      <c r="ARG168" s="10"/>
      <c r="ARH168" s="10"/>
      <c r="ARI168" s="10"/>
      <c r="ARJ168" s="10"/>
      <c r="ARK168" s="10"/>
      <c r="ARL168" s="10"/>
      <c r="ARM168" s="10"/>
      <c r="ARN168" s="10"/>
      <c r="ARO168" s="10"/>
      <c r="ARP168" s="10"/>
      <c r="ARQ168" s="10"/>
      <c r="ARR168" s="10"/>
      <c r="ARS168" s="10"/>
      <c r="ART168" s="10"/>
      <c r="ARU168" s="10"/>
      <c r="ARV168" s="10"/>
      <c r="ARW168" s="10"/>
      <c r="ARX168" s="10"/>
      <c r="ARY168" s="10"/>
      <c r="ARZ168" s="10"/>
      <c r="ASA168" s="10"/>
      <c r="ASB168" s="10"/>
      <c r="ASC168" s="10"/>
      <c r="ASD168" s="10"/>
      <c r="ASE168" s="10"/>
      <c r="ASF168" s="10"/>
      <c r="ASG168" s="10"/>
      <c r="ASH168" s="10"/>
      <c r="ASI168" s="10"/>
      <c r="ASJ168" s="10"/>
      <c r="ASK168" s="10"/>
      <c r="ASL168" s="10"/>
      <c r="ASM168" s="10"/>
      <c r="ASN168" s="10"/>
      <c r="ASO168" s="10"/>
      <c r="ASP168" s="10"/>
      <c r="ASQ168" s="10"/>
      <c r="ASR168" s="10"/>
      <c r="ASS168" s="10"/>
      <c r="AST168" s="10"/>
      <c r="ASU168" s="10"/>
      <c r="ASV168" s="10"/>
      <c r="ASW168" s="10"/>
      <c r="ASX168" s="10"/>
      <c r="ASY168" s="10"/>
      <c r="ASZ168" s="10"/>
      <c r="ATA168" s="10"/>
      <c r="ATB168" s="10"/>
      <c r="ATC168" s="10"/>
      <c r="ATD168" s="10"/>
      <c r="ATE168" s="10"/>
      <c r="ATF168" s="10"/>
      <c r="ATG168" s="10"/>
      <c r="ATH168" s="10"/>
      <c r="ATI168" s="10"/>
      <c r="ATJ168" s="10"/>
      <c r="ATK168" s="10"/>
      <c r="ATL168" s="10"/>
      <c r="ATM168" s="10"/>
      <c r="ATN168" s="10"/>
      <c r="ATO168" s="10"/>
      <c r="ATP168" s="10"/>
      <c r="ATQ168" s="10"/>
      <c r="ATR168" s="10"/>
      <c r="ATS168" s="10"/>
      <c r="ATT168" s="10"/>
      <c r="ATU168" s="10"/>
      <c r="ATV168" s="10"/>
      <c r="ATW168" s="10"/>
      <c r="ATX168" s="10"/>
      <c r="ATY168" s="10"/>
      <c r="ATZ168" s="10"/>
      <c r="AUA168" s="10"/>
      <c r="AUB168" s="10"/>
      <c r="AUC168" s="10"/>
      <c r="AUD168" s="10"/>
      <c r="AUE168" s="10"/>
      <c r="AUF168" s="10"/>
      <c r="AUG168" s="10"/>
      <c r="AUH168" s="10"/>
      <c r="AUI168" s="10"/>
      <c r="AUJ168" s="10"/>
      <c r="AUK168" s="10"/>
      <c r="AUL168" s="10"/>
      <c r="AUM168" s="10"/>
      <c r="AUN168" s="10"/>
      <c r="AUO168" s="10"/>
      <c r="AUP168" s="10"/>
      <c r="AUQ168" s="10"/>
      <c r="AUR168" s="10"/>
      <c r="AUS168" s="10"/>
      <c r="AUT168" s="10"/>
      <c r="AUU168" s="10"/>
      <c r="AUV168" s="10"/>
      <c r="AUW168" s="10"/>
      <c r="AUX168" s="10"/>
      <c r="AUY168" s="10"/>
      <c r="AUZ168" s="10"/>
      <c r="AVA168" s="10"/>
      <c r="AVB168" s="10"/>
      <c r="AVC168" s="10"/>
      <c r="AVD168" s="10"/>
      <c r="AVE168" s="10"/>
      <c r="AVF168" s="10"/>
      <c r="AVG168" s="10"/>
      <c r="AVH168" s="10"/>
      <c r="AVI168" s="10"/>
      <c r="AVJ168" s="10"/>
      <c r="AVK168" s="10"/>
      <c r="AVL168" s="10"/>
      <c r="AVM168" s="10"/>
      <c r="AVN168" s="10"/>
      <c r="AVO168" s="10"/>
      <c r="AVP168" s="10"/>
      <c r="AVQ168" s="10"/>
      <c r="AVR168" s="10"/>
      <c r="AVS168" s="10"/>
      <c r="AVT168" s="10"/>
      <c r="AVU168" s="10"/>
      <c r="AVV168" s="10"/>
      <c r="AVW168" s="10"/>
      <c r="AVX168" s="10"/>
      <c r="AVY168" s="10"/>
      <c r="AVZ168" s="10"/>
      <c r="AWA168" s="10"/>
      <c r="AWB168" s="10"/>
      <c r="AWC168" s="10"/>
      <c r="AWD168" s="10"/>
      <c r="AWE168" s="10"/>
      <c r="AWF168" s="10"/>
      <c r="AWG168" s="10"/>
      <c r="AWH168" s="10"/>
      <c r="AWI168" s="10"/>
      <c r="AWJ168" s="10"/>
      <c r="AWK168" s="10"/>
      <c r="AWL168" s="10"/>
      <c r="AWM168" s="10"/>
      <c r="AWN168" s="10"/>
      <c r="AWO168" s="10"/>
      <c r="AWP168" s="10"/>
      <c r="AWQ168" s="10"/>
      <c r="AWR168" s="10"/>
      <c r="AWS168" s="10"/>
      <c r="AWT168" s="10"/>
      <c r="AWU168" s="10"/>
      <c r="AWV168" s="10"/>
      <c r="AWW168" s="10"/>
      <c r="AWX168" s="10"/>
      <c r="AWY168" s="10"/>
      <c r="AWZ168" s="10"/>
      <c r="AXA168" s="10"/>
      <c r="AXB168" s="10"/>
      <c r="AXC168" s="10"/>
      <c r="AXD168" s="10"/>
      <c r="AXE168" s="10"/>
      <c r="AXF168" s="10"/>
      <c r="AXG168" s="10"/>
      <c r="AXH168" s="10"/>
      <c r="AXI168" s="10"/>
      <c r="AXJ168" s="10"/>
      <c r="AXK168" s="10"/>
      <c r="AXL168" s="10"/>
      <c r="AXM168" s="10"/>
      <c r="AXN168" s="10"/>
      <c r="AXO168" s="10"/>
      <c r="AXP168" s="10"/>
      <c r="AXQ168" s="10"/>
      <c r="AXR168" s="10"/>
      <c r="AXS168" s="10"/>
      <c r="AXT168" s="10"/>
      <c r="AXU168" s="10"/>
      <c r="AXV168" s="10"/>
      <c r="AXW168" s="10"/>
      <c r="AXX168" s="10"/>
      <c r="AXY168" s="10"/>
      <c r="AXZ168" s="10"/>
      <c r="AYA168" s="10"/>
      <c r="AYB168" s="10"/>
      <c r="AYC168" s="10"/>
      <c r="AYD168" s="10"/>
      <c r="AYE168" s="10"/>
      <c r="AYF168" s="10"/>
      <c r="AYG168" s="10"/>
      <c r="AYH168" s="10"/>
      <c r="AYI168" s="10"/>
      <c r="AYJ168" s="10"/>
      <c r="AYK168" s="10"/>
      <c r="AYL168" s="10"/>
      <c r="AYM168" s="10"/>
      <c r="AYN168" s="10"/>
      <c r="AYO168" s="10"/>
      <c r="AYP168" s="10"/>
      <c r="AYQ168" s="10"/>
      <c r="AYR168" s="10"/>
      <c r="AYS168" s="10"/>
      <c r="AYT168" s="10"/>
      <c r="AYU168" s="10"/>
      <c r="AYV168" s="10"/>
      <c r="AYW168" s="10"/>
      <c r="AYX168" s="10"/>
      <c r="AYY168" s="10"/>
      <c r="AYZ168" s="10"/>
      <c r="AZA168" s="10"/>
      <c r="AZB168" s="10"/>
      <c r="AZC168" s="10"/>
      <c r="AZD168" s="10"/>
      <c r="AZE168" s="10"/>
      <c r="AZF168" s="10"/>
      <c r="AZG168" s="10"/>
      <c r="AZH168" s="10"/>
      <c r="AZI168" s="10"/>
      <c r="AZJ168" s="10"/>
      <c r="AZK168" s="10"/>
      <c r="AZL168" s="10"/>
      <c r="AZM168" s="10"/>
      <c r="AZN168" s="10"/>
      <c r="AZO168" s="10"/>
      <c r="AZP168" s="10"/>
      <c r="AZQ168" s="10"/>
      <c r="AZR168" s="10"/>
      <c r="AZS168" s="10"/>
      <c r="AZT168" s="10"/>
      <c r="AZU168" s="10"/>
      <c r="AZV168" s="10"/>
      <c r="AZW168" s="10"/>
      <c r="AZX168" s="10"/>
      <c r="AZY168" s="10"/>
      <c r="AZZ168" s="10"/>
      <c r="BAA168" s="10"/>
      <c r="BAB168" s="10"/>
      <c r="BAC168" s="10"/>
      <c r="BAD168" s="10"/>
      <c r="BAE168" s="10"/>
      <c r="BAF168" s="10"/>
      <c r="BAG168" s="10"/>
      <c r="BAH168" s="10"/>
      <c r="BAI168" s="10"/>
      <c r="BAJ168" s="10"/>
      <c r="BAK168" s="10"/>
      <c r="BAL168" s="10"/>
      <c r="BAM168" s="10"/>
      <c r="BAN168" s="10"/>
      <c r="BAO168" s="10"/>
      <c r="BAP168" s="10"/>
      <c r="BAQ168" s="10"/>
      <c r="BAR168" s="10"/>
      <c r="BAS168" s="10"/>
      <c r="BAT168" s="10"/>
      <c r="BAU168" s="10"/>
      <c r="BAV168" s="10"/>
      <c r="BAW168" s="10"/>
      <c r="BAX168" s="10"/>
      <c r="BAY168" s="10"/>
      <c r="BAZ168" s="10"/>
      <c r="BBA168" s="10"/>
      <c r="BBB168" s="10"/>
      <c r="BBC168" s="10"/>
      <c r="BBD168" s="10"/>
      <c r="BBE168" s="10"/>
      <c r="BBF168" s="10"/>
      <c r="BBG168" s="10"/>
      <c r="BBH168" s="10"/>
      <c r="BBI168" s="10"/>
      <c r="BBJ168" s="10"/>
      <c r="BBK168" s="10"/>
      <c r="BBL168" s="10"/>
      <c r="BBM168" s="10"/>
      <c r="BBN168" s="10"/>
      <c r="BBO168" s="10"/>
      <c r="BBP168" s="10"/>
      <c r="BBQ168" s="10"/>
      <c r="BBR168" s="10"/>
      <c r="BBS168" s="10"/>
      <c r="BBT168" s="10"/>
      <c r="BBU168" s="10"/>
      <c r="BBV168" s="10"/>
      <c r="BBW168" s="10"/>
      <c r="BBX168" s="10"/>
      <c r="BBY168" s="10"/>
      <c r="BBZ168" s="10"/>
      <c r="BCA168" s="10"/>
      <c r="BCB168" s="10"/>
      <c r="BCC168" s="10"/>
      <c r="BCD168" s="10"/>
      <c r="BCE168" s="10"/>
      <c r="BCF168" s="10"/>
      <c r="BCG168" s="10"/>
      <c r="BCH168" s="10"/>
      <c r="BCI168" s="10"/>
      <c r="BCJ168" s="10"/>
      <c r="BCK168" s="10"/>
      <c r="BCL168" s="10"/>
      <c r="BCM168" s="10"/>
      <c r="BCN168" s="10"/>
      <c r="BCO168" s="10"/>
      <c r="BCP168" s="10"/>
      <c r="BCQ168" s="10"/>
      <c r="BCR168" s="10"/>
      <c r="BCS168" s="10"/>
      <c r="BCT168" s="10"/>
      <c r="BCU168" s="10"/>
      <c r="BCV168" s="10"/>
      <c r="BCW168" s="10"/>
      <c r="BCX168" s="10"/>
      <c r="BCY168" s="10"/>
      <c r="BCZ168" s="10"/>
      <c r="BDA168" s="10"/>
      <c r="BDB168" s="10"/>
      <c r="BDC168" s="10"/>
      <c r="BDD168" s="10"/>
      <c r="BDE168" s="10"/>
      <c r="BDF168" s="10"/>
      <c r="BDG168" s="10"/>
      <c r="BDH168" s="10"/>
      <c r="BDI168" s="10"/>
      <c r="BDJ168" s="10"/>
      <c r="BDK168" s="10"/>
      <c r="BDL168" s="10"/>
      <c r="BDM168" s="10"/>
      <c r="BDN168" s="10"/>
      <c r="BDO168" s="10"/>
      <c r="BDP168" s="10"/>
      <c r="BDQ168" s="10"/>
      <c r="BDR168" s="10"/>
      <c r="BDS168" s="10"/>
      <c r="BDT168" s="10"/>
      <c r="BDU168" s="10"/>
      <c r="BDV168" s="10"/>
      <c r="BDW168" s="10"/>
      <c r="BDX168" s="10"/>
      <c r="BDY168" s="10"/>
      <c r="BDZ168" s="10"/>
      <c r="BEA168" s="10"/>
      <c r="BEB168" s="10"/>
      <c r="BEC168" s="10"/>
      <c r="BED168" s="10"/>
      <c r="BEE168" s="10"/>
      <c r="BEF168" s="10"/>
      <c r="BEG168" s="10"/>
      <c r="BEH168" s="10"/>
      <c r="BEI168" s="10"/>
      <c r="BEJ168" s="10"/>
      <c r="BEK168" s="10"/>
      <c r="BEL168" s="10"/>
      <c r="BEM168" s="10"/>
      <c r="BEN168" s="10"/>
      <c r="BEO168" s="10"/>
      <c r="BEP168" s="10"/>
      <c r="BEQ168" s="10"/>
      <c r="BER168" s="10"/>
      <c r="BES168" s="10"/>
      <c r="BET168" s="10"/>
      <c r="BEU168" s="10"/>
      <c r="BEV168" s="10"/>
      <c r="BEW168" s="10"/>
      <c r="BEX168" s="10"/>
      <c r="BEY168" s="10"/>
      <c r="BEZ168" s="10"/>
      <c r="BFA168" s="10"/>
      <c r="BFB168" s="10"/>
      <c r="BFC168" s="10"/>
      <c r="BFD168" s="10"/>
      <c r="BFE168" s="10"/>
      <c r="BFF168" s="10"/>
      <c r="BFG168" s="10"/>
      <c r="BFH168" s="10"/>
      <c r="BFI168" s="10"/>
      <c r="BFJ168" s="10"/>
      <c r="BFK168" s="10"/>
      <c r="BFL168" s="10"/>
      <c r="BFM168" s="10"/>
      <c r="BFN168" s="10"/>
      <c r="BFO168" s="10"/>
      <c r="BFP168" s="10"/>
      <c r="BFQ168" s="10"/>
      <c r="BFR168" s="10"/>
      <c r="BFS168" s="10"/>
      <c r="BFT168" s="10"/>
      <c r="BFU168" s="10"/>
      <c r="BFV168" s="10"/>
      <c r="BFW168" s="10"/>
      <c r="BFX168" s="10"/>
      <c r="BFY168" s="10"/>
      <c r="BFZ168" s="10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  <c r="YE169" s="10"/>
      <c r="YF169" s="10"/>
      <c r="YG169" s="10"/>
      <c r="YH169" s="10"/>
      <c r="YI169" s="10"/>
      <c r="YJ169" s="10"/>
      <c r="YK169" s="10"/>
      <c r="YL169" s="10"/>
      <c r="YM169" s="10"/>
      <c r="YN169" s="10"/>
      <c r="YO169" s="10"/>
      <c r="YP169" s="10"/>
      <c r="YQ169" s="10"/>
      <c r="YR169" s="10"/>
      <c r="YS169" s="10"/>
      <c r="YT169" s="10"/>
      <c r="YU169" s="10"/>
      <c r="YV169" s="10"/>
      <c r="YW169" s="10"/>
      <c r="YX169" s="10"/>
      <c r="YY169" s="10"/>
      <c r="YZ169" s="10"/>
      <c r="ZA169" s="10"/>
      <c r="ZB169" s="10"/>
      <c r="ZC169" s="10"/>
      <c r="ZD169" s="10"/>
      <c r="ZE169" s="10"/>
      <c r="ZF169" s="10"/>
      <c r="ZG169" s="10"/>
      <c r="ZH169" s="10"/>
      <c r="ZI169" s="10"/>
      <c r="ZJ169" s="10"/>
      <c r="ZK169" s="10"/>
      <c r="ZL169" s="10"/>
      <c r="ZM169" s="10"/>
      <c r="ZN169" s="10"/>
      <c r="ZO169" s="10"/>
      <c r="ZP169" s="10"/>
      <c r="ZQ169" s="10"/>
      <c r="ZR169" s="10"/>
      <c r="ZS169" s="10"/>
      <c r="ZT169" s="10"/>
      <c r="ZU169" s="10"/>
      <c r="ZV169" s="10"/>
      <c r="ZW169" s="10"/>
      <c r="ZX169" s="10"/>
      <c r="ZY169" s="10"/>
      <c r="ZZ169" s="10"/>
      <c r="AAA169" s="10"/>
      <c r="AAB169" s="10"/>
      <c r="AAC169" s="10"/>
      <c r="AAD169" s="10"/>
      <c r="AAE169" s="10"/>
      <c r="AAF169" s="10"/>
      <c r="AAG169" s="10"/>
      <c r="AAH169" s="10"/>
      <c r="AAI169" s="10"/>
      <c r="AAJ169" s="10"/>
      <c r="AAK169" s="10"/>
      <c r="AAL169" s="10"/>
      <c r="AAM169" s="10"/>
      <c r="AAN169" s="10"/>
      <c r="AAO169" s="10"/>
      <c r="AAP169" s="10"/>
      <c r="AAQ169" s="10"/>
      <c r="AAR169" s="10"/>
      <c r="AAS169" s="10"/>
      <c r="AAT169" s="10"/>
      <c r="AAU169" s="10"/>
      <c r="AAV169" s="10"/>
      <c r="AAW169" s="10"/>
      <c r="AAX169" s="10"/>
      <c r="AAY169" s="10"/>
      <c r="AAZ169" s="10"/>
      <c r="ABA169" s="10"/>
      <c r="ABB169" s="10"/>
      <c r="ABC169" s="10"/>
      <c r="ABD169" s="10"/>
      <c r="ABE169" s="10"/>
      <c r="ABF169" s="10"/>
      <c r="ABG169" s="10"/>
      <c r="ABH169" s="10"/>
      <c r="ABI169" s="10"/>
      <c r="ABJ169" s="10"/>
      <c r="ABK169" s="10"/>
      <c r="ABL169" s="10"/>
      <c r="ABM169" s="10"/>
      <c r="ABN169" s="10"/>
      <c r="ABO169" s="10"/>
      <c r="ABP169" s="10"/>
      <c r="ABQ169" s="10"/>
      <c r="ABR169" s="10"/>
      <c r="ABS169" s="10"/>
      <c r="ABT169" s="10"/>
      <c r="ABU169" s="10"/>
      <c r="ABV169" s="10"/>
      <c r="ABW169" s="10"/>
      <c r="ABX169" s="10"/>
      <c r="ABY169" s="10"/>
      <c r="ABZ169" s="10"/>
      <c r="ACA169" s="10"/>
      <c r="ACB169" s="10"/>
      <c r="ACC169" s="10"/>
      <c r="ACD169" s="10"/>
      <c r="ACE169" s="10"/>
      <c r="ACF169" s="10"/>
      <c r="ACG169" s="10"/>
      <c r="ACH169" s="10"/>
      <c r="ACI169" s="10"/>
      <c r="ACJ169" s="10"/>
      <c r="ACK169" s="10"/>
      <c r="ACL169" s="10"/>
      <c r="ACM169" s="10"/>
      <c r="ACN169" s="10"/>
      <c r="ACO169" s="10"/>
      <c r="ACP169" s="10"/>
      <c r="ACQ169" s="10"/>
      <c r="ACR169" s="10"/>
      <c r="ACS169" s="10"/>
      <c r="ACT169" s="10"/>
      <c r="ACU169" s="10"/>
      <c r="ACV169" s="10"/>
      <c r="ACW169" s="10"/>
      <c r="ACX169" s="10"/>
      <c r="ACY169" s="10"/>
      <c r="ACZ169" s="10"/>
      <c r="ADA169" s="10"/>
      <c r="ADB169" s="10"/>
      <c r="ADC169" s="10"/>
      <c r="ADD169" s="10"/>
      <c r="ADE169" s="10"/>
      <c r="ADF169" s="10"/>
      <c r="ADG169" s="10"/>
      <c r="ADH169" s="10"/>
      <c r="ADI169" s="10"/>
      <c r="ADJ169" s="10"/>
      <c r="ADK169" s="10"/>
      <c r="ADL169" s="10"/>
      <c r="ADM169" s="10"/>
      <c r="ADN169" s="10"/>
      <c r="ADO169" s="10"/>
      <c r="ADP169" s="10"/>
      <c r="ADQ169" s="10"/>
      <c r="ADR169" s="10"/>
      <c r="ADS169" s="10"/>
      <c r="ADT169" s="10"/>
      <c r="ADU169" s="10"/>
      <c r="ADV169" s="10"/>
      <c r="ADW169" s="10"/>
      <c r="ADX169" s="10"/>
      <c r="ADY169" s="10"/>
      <c r="ADZ169" s="10"/>
      <c r="AEA169" s="10"/>
      <c r="AEB169" s="10"/>
      <c r="AEC169" s="10"/>
      <c r="AED169" s="10"/>
      <c r="AEE169" s="10"/>
      <c r="AEF169" s="10"/>
      <c r="AEG169" s="10"/>
      <c r="AEH169" s="10"/>
      <c r="AEI169" s="10"/>
      <c r="AEJ169" s="10"/>
      <c r="AEK169" s="10"/>
      <c r="AEL169" s="10"/>
      <c r="AEM169" s="10"/>
      <c r="AEN169" s="10"/>
      <c r="AEO169" s="10"/>
      <c r="AEP169" s="10"/>
      <c r="AEQ169" s="10"/>
      <c r="AER169" s="10"/>
      <c r="AES169" s="10"/>
      <c r="AET169" s="10"/>
      <c r="AEU169" s="10"/>
      <c r="AEV169" s="10"/>
      <c r="AEW169" s="10"/>
      <c r="AEX169" s="10"/>
      <c r="AEY169" s="10"/>
      <c r="AEZ169" s="10"/>
      <c r="AFA169" s="10"/>
      <c r="AFB169" s="10"/>
      <c r="AFC169" s="10"/>
      <c r="AFD169" s="10"/>
      <c r="AFE169" s="10"/>
      <c r="AFF169" s="10"/>
      <c r="AFG169" s="10"/>
      <c r="AFH169" s="10"/>
      <c r="AFI169" s="10"/>
      <c r="AFJ169" s="10"/>
      <c r="AFK169" s="10"/>
      <c r="AFL169" s="10"/>
      <c r="AFM169" s="10"/>
      <c r="AFN169" s="10"/>
      <c r="AFO169" s="10"/>
      <c r="AFP169" s="10"/>
      <c r="AFQ169" s="10"/>
      <c r="AFR169" s="10"/>
      <c r="AFS169" s="10"/>
      <c r="AFT169" s="10"/>
      <c r="AFU169" s="10"/>
      <c r="AFV169" s="10"/>
      <c r="AFW169" s="10"/>
      <c r="AFX169" s="10"/>
      <c r="AFY169" s="10"/>
      <c r="AFZ169" s="10"/>
      <c r="AGA169" s="10"/>
      <c r="AGB169" s="10"/>
      <c r="AGC169" s="10"/>
      <c r="AGD169" s="10"/>
      <c r="AGE169" s="10"/>
      <c r="AGF169" s="10"/>
      <c r="AGG169" s="10"/>
      <c r="AGH169" s="10"/>
      <c r="AGI169" s="10"/>
      <c r="AGJ169" s="10"/>
      <c r="AGK169" s="10"/>
      <c r="AGL169" s="10"/>
      <c r="AGM169" s="10"/>
      <c r="AGN169" s="10"/>
      <c r="AGO169" s="10"/>
      <c r="AGP169" s="10"/>
      <c r="AGQ169" s="10"/>
      <c r="AGR169" s="10"/>
      <c r="AGS169" s="10"/>
      <c r="AGT169" s="10"/>
      <c r="AGU169" s="10"/>
      <c r="AGV169" s="10"/>
      <c r="AGW169" s="10"/>
      <c r="AGX169" s="10"/>
      <c r="AGY169" s="10"/>
      <c r="AGZ169" s="10"/>
      <c r="AHA169" s="10"/>
      <c r="AHB169" s="10"/>
      <c r="AHC169" s="10"/>
      <c r="AHD169" s="10"/>
      <c r="AHE169" s="10"/>
      <c r="AHF169" s="10"/>
      <c r="AHG169" s="10"/>
      <c r="AHH169" s="10"/>
      <c r="AHI169" s="10"/>
      <c r="AHJ169" s="10"/>
      <c r="AHK169" s="10"/>
      <c r="AHL169" s="10"/>
      <c r="AHM169" s="10"/>
      <c r="AHN169" s="10"/>
      <c r="AHO169" s="10"/>
      <c r="AHP169" s="10"/>
      <c r="AHQ169" s="10"/>
      <c r="AHR169" s="10"/>
      <c r="AHS169" s="10"/>
      <c r="AHT169" s="10"/>
      <c r="AHU169" s="10"/>
      <c r="AHV169" s="10"/>
      <c r="AHW169" s="10"/>
      <c r="AHX169" s="10"/>
      <c r="AHY169" s="10"/>
      <c r="AHZ169" s="10"/>
      <c r="AIA169" s="10"/>
      <c r="AIB169" s="10"/>
      <c r="AIC169" s="10"/>
      <c r="AID169" s="10"/>
      <c r="AIE169" s="10"/>
      <c r="AIF169" s="10"/>
      <c r="AIG169" s="10"/>
      <c r="AIH169" s="10"/>
      <c r="AII169" s="10"/>
      <c r="AIJ169" s="10"/>
      <c r="AIK169" s="10"/>
      <c r="AIL169" s="10"/>
      <c r="AIM169" s="10"/>
      <c r="AIN169" s="10"/>
      <c r="AIO169" s="10"/>
      <c r="AIP169" s="10"/>
      <c r="AIQ169" s="10"/>
      <c r="AIR169" s="10"/>
      <c r="AIS169" s="10"/>
      <c r="AIT169" s="10"/>
      <c r="AIU169" s="10"/>
      <c r="AIV169" s="10"/>
      <c r="AIW169" s="10"/>
      <c r="AIX169" s="10"/>
      <c r="AIY169" s="10"/>
      <c r="AIZ169" s="10"/>
      <c r="AJA169" s="10"/>
      <c r="AJB169" s="10"/>
      <c r="AJC169" s="10"/>
      <c r="AJD169" s="10"/>
      <c r="AJE169" s="10"/>
      <c r="AJF169" s="10"/>
      <c r="AJG169" s="10"/>
      <c r="AJH169" s="10"/>
      <c r="AJI169" s="10"/>
      <c r="AJJ169" s="10"/>
      <c r="AJK169" s="10"/>
      <c r="AJL169" s="10"/>
      <c r="AJM169" s="10"/>
      <c r="AJN169" s="10"/>
      <c r="AJO169" s="10"/>
      <c r="AJP169" s="10"/>
      <c r="AJQ169" s="10"/>
      <c r="AJR169" s="10"/>
      <c r="AJS169" s="10"/>
      <c r="AJT169" s="10"/>
      <c r="AJU169" s="10"/>
      <c r="AJV169" s="10"/>
      <c r="AJW169" s="10"/>
      <c r="AJX169" s="10"/>
      <c r="AJY169" s="10"/>
      <c r="AJZ169" s="10"/>
      <c r="AKA169" s="10"/>
      <c r="AKB169" s="10"/>
      <c r="AKC169" s="10"/>
      <c r="AKD169" s="10"/>
      <c r="AKE169" s="10"/>
      <c r="AKF169" s="10"/>
      <c r="AKG169" s="10"/>
      <c r="AKH169" s="10"/>
      <c r="AKI169" s="10"/>
      <c r="AKJ169" s="10"/>
      <c r="AKK169" s="10"/>
      <c r="AKL169" s="10"/>
      <c r="AKM169" s="10"/>
      <c r="AKN169" s="10"/>
      <c r="AKO169" s="10"/>
      <c r="AKP169" s="10"/>
      <c r="AKQ169" s="10"/>
      <c r="AKR169" s="10"/>
      <c r="AKS169" s="10"/>
      <c r="AKT169" s="10"/>
      <c r="AKU169" s="10"/>
      <c r="AKV169" s="10"/>
      <c r="AKW169" s="10"/>
      <c r="AKX169" s="10"/>
      <c r="AKY169" s="10"/>
      <c r="AKZ169" s="10"/>
      <c r="ALA169" s="10"/>
      <c r="ALB169" s="10"/>
      <c r="ALC169" s="10"/>
      <c r="ALD169" s="10"/>
      <c r="ALE169" s="10"/>
      <c r="ALF169" s="10"/>
      <c r="ALG169" s="10"/>
      <c r="ALH169" s="10"/>
      <c r="ALI169" s="10"/>
      <c r="ALJ169" s="10"/>
      <c r="ALK169" s="10"/>
      <c r="ALL169" s="10"/>
      <c r="ALM169" s="10"/>
      <c r="ALN169" s="10"/>
      <c r="ALO169" s="10"/>
      <c r="ALP169" s="10"/>
      <c r="ALQ169" s="10"/>
      <c r="ALR169" s="10"/>
      <c r="ALS169" s="10"/>
      <c r="ALT169" s="10"/>
      <c r="ALU169" s="10"/>
      <c r="ALV169" s="10"/>
      <c r="ALW169" s="10"/>
      <c r="ALX169" s="10"/>
      <c r="ALY169" s="10"/>
      <c r="ALZ169" s="10"/>
      <c r="AMA169" s="10"/>
      <c r="AMB169" s="10"/>
      <c r="AMC169" s="10"/>
      <c r="AMD169" s="10"/>
      <c r="AME169" s="10"/>
      <c r="AMF169" s="10"/>
      <c r="AMG169" s="10"/>
      <c r="AMH169" s="10"/>
      <c r="AMI169" s="10"/>
      <c r="AMJ169" s="10"/>
      <c r="AMK169" s="10"/>
      <c r="AML169" s="10"/>
      <c r="AMM169" s="10"/>
      <c r="AMN169" s="10"/>
      <c r="AMO169" s="10"/>
      <c r="AMP169" s="10"/>
      <c r="AMQ169" s="10"/>
      <c r="AMR169" s="10"/>
      <c r="AMS169" s="10"/>
      <c r="AMT169" s="10"/>
      <c r="AMU169" s="10"/>
      <c r="AMV169" s="10"/>
      <c r="AMW169" s="10"/>
      <c r="AMX169" s="10"/>
      <c r="AMY169" s="10"/>
      <c r="AMZ169" s="10"/>
      <c r="ANA169" s="10"/>
      <c r="ANB169" s="10"/>
      <c r="ANC169" s="10"/>
      <c r="AND169" s="10"/>
      <c r="ANE169" s="10"/>
      <c r="ANF169" s="10"/>
      <c r="ANG169" s="10"/>
      <c r="ANH169" s="10"/>
      <c r="ANI169" s="10"/>
      <c r="ANJ169" s="10"/>
      <c r="ANK169" s="10"/>
      <c r="ANL169" s="10"/>
      <c r="ANM169" s="10"/>
      <c r="ANN169" s="10"/>
      <c r="ANO169" s="10"/>
      <c r="ANP169" s="10"/>
      <c r="ANQ169" s="10"/>
      <c r="ANR169" s="10"/>
      <c r="ANS169" s="10"/>
      <c r="ANT169" s="10"/>
      <c r="ANU169" s="10"/>
      <c r="ANV169" s="10"/>
      <c r="ANW169" s="10"/>
      <c r="ANX169" s="10"/>
      <c r="ANY169" s="10"/>
      <c r="ANZ169" s="10"/>
      <c r="AOA169" s="10"/>
      <c r="AOB169" s="10"/>
      <c r="AOC169" s="10"/>
      <c r="AOD169" s="10"/>
      <c r="AOE169" s="10"/>
      <c r="AOF169" s="10"/>
      <c r="AOG169" s="10"/>
      <c r="AOH169" s="10"/>
      <c r="AOI169" s="10"/>
      <c r="AOJ169" s="10"/>
      <c r="AOK169" s="10"/>
      <c r="AOL169" s="10"/>
      <c r="AOM169" s="10"/>
      <c r="AON169" s="10"/>
      <c r="AOO169" s="10"/>
      <c r="AOP169" s="10"/>
      <c r="AOQ169" s="10"/>
      <c r="AOR169" s="10"/>
      <c r="AOS169" s="10"/>
      <c r="AOT169" s="10"/>
      <c r="AOU169" s="10"/>
      <c r="AOV169" s="10"/>
      <c r="AOW169" s="10"/>
      <c r="AOX169" s="10"/>
      <c r="AOY169" s="10"/>
      <c r="AOZ169" s="10"/>
      <c r="APA169" s="10"/>
      <c r="APB169" s="10"/>
      <c r="APC169" s="10"/>
      <c r="APD169" s="10"/>
      <c r="APE169" s="10"/>
      <c r="APF169" s="10"/>
      <c r="APG169" s="10"/>
      <c r="APH169" s="10"/>
      <c r="API169" s="10"/>
      <c r="APJ169" s="10"/>
      <c r="APK169" s="10"/>
      <c r="APL169" s="10"/>
      <c r="APM169" s="10"/>
      <c r="APN169" s="10"/>
      <c r="APO169" s="10"/>
      <c r="APP169" s="10"/>
      <c r="APQ169" s="10"/>
      <c r="APR169" s="10"/>
      <c r="APS169" s="10"/>
      <c r="APT169" s="10"/>
      <c r="APU169" s="10"/>
      <c r="APV169" s="10"/>
      <c r="APW169" s="10"/>
      <c r="APX169" s="10"/>
      <c r="APY169" s="10"/>
      <c r="APZ169" s="10"/>
      <c r="AQA169" s="10"/>
      <c r="AQB169" s="10"/>
      <c r="AQC169" s="10"/>
      <c r="AQD169" s="10"/>
      <c r="AQE169" s="10"/>
      <c r="AQF169" s="10"/>
      <c r="AQG169" s="10"/>
      <c r="AQH169" s="10"/>
      <c r="AQI169" s="10"/>
      <c r="AQJ169" s="10"/>
      <c r="AQK169" s="10"/>
      <c r="AQL169" s="10"/>
      <c r="AQM169" s="10"/>
      <c r="AQN169" s="10"/>
      <c r="AQO169" s="10"/>
      <c r="AQP169" s="10"/>
      <c r="AQQ169" s="10"/>
      <c r="AQR169" s="10"/>
      <c r="AQS169" s="10"/>
      <c r="AQT169" s="10"/>
      <c r="AQU169" s="10"/>
      <c r="AQV169" s="10"/>
      <c r="AQW169" s="10"/>
      <c r="AQX169" s="10"/>
      <c r="AQY169" s="10"/>
      <c r="AQZ169" s="10"/>
      <c r="ARA169" s="10"/>
      <c r="ARB169" s="10"/>
      <c r="ARC169" s="10"/>
      <c r="ARD169" s="10"/>
      <c r="ARE169" s="10"/>
      <c r="ARF169" s="10"/>
      <c r="ARG169" s="10"/>
      <c r="ARH169" s="10"/>
      <c r="ARI169" s="10"/>
      <c r="ARJ169" s="10"/>
      <c r="ARK169" s="10"/>
      <c r="ARL169" s="10"/>
      <c r="ARM169" s="10"/>
      <c r="ARN169" s="10"/>
      <c r="ARO169" s="10"/>
      <c r="ARP169" s="10"/>
      <c r="ARQ169" s="10"/>
      <c r="ARR169" s="10"/>
      <c r="ARS169" s="10"/>
      <c r="ART169" s="10"/>
      <c r="ARU169" s="10"/>
      <c r="ARV169" s="10"/>
      <c r="ARW169" s="10"/>
      <c r="ARX169" s="10"/>
      <c r="ARY169" s="10"/>
      <c r="ARZ169" s="10"/>
      <c r="ASA169" s="10"/>
      <c r="ASB169" s="10"/>
      <c r="ASC169" s="10"/>
      <c r="ASD169" s="10"/>
      <c r="ASE169" s="10"/>
      <c r="ASF169" s="10"/>
      <c r="ASG169" s="10"/>
      <c r="ASH169" s="10"/>
      <c r="ASI169" s="10"/>
      <c r="ASJ169" s="10"/>
      <c r="ASK169" s="10"/>
      <c r="ASL169" s="10"/>
      <c r="ASM169" s="10"/>
      <c r="ASN169" s="10"/>
      <c r="ASO169" s="10"/>
      <c r="ASP169" s="10"/>
      <c r="ASQ169" s="10"/>
      <c r="ASR169" s="10"/>
      <c r="ASS169" s="10"/>
      <c r="AST169" s="10"/>
      <c r="ASU169" s="10"/>
      <c r="ASV169" s="10"/>
      <c r="ASW169" s="10"/>
      <c r="ASX169" s="10"/>
      <c r="ASY169" s="10"/>
      <c r="ASZ169" s="10"/>
      <c r="ATA169" s="10"/>
      <c r="ATB169" s="10"/>
      <c r="ATC169" s="10"/>
      <c r="ATD169" s="10"/>
      <c r="ATE169" s="10"/>
      <c r="ATF169" s="10"/>
      <c r="ATG169" s="10"/>
      <c r="ATH169" s="10"/>
      <c r="ATI169" s="10"/>
      <c r="ATJ169" s="10"/>
      <c r="ATK169" s="10"/>
      <c r="ATL169" s="10"/>
      <c r="ATM169" s="10"/>
      <c r="ATN169" s="10"/>
      <c r="ATO169" s="10"/>
      <c r="ATP169" s="10"/>
      <c r="ATQ169" s="10"/>
      <c r="ATR169" s="10"/>
      <c r="ATS169" s="10"/>
      <c r="ATT169" s="10"/>
      <c r="ATU169" s="10"/>
      <c r="ATV169" s="10"/>
      <c r="ATW169" s="10"/>
      <c r="ATX169" s="10"/>
      <c r="ATY169" s="10"/>
      <c r="ATZ169" s="10"/>
      <c r="AUA169" s="10"/>
      <c r="AUB169" s="10"/>
      <c r="AUC169" s="10"/>
      <c r="AUD169" s="10"/>
      <c r="AUE169" s="10"/>
      <c r="AUF169" s="10"/>
      <c r="AUG169" s="10"/>
      <c r="AUH169" s="10"/>
      <c r="AUI169" s="10"/>
      <c r="AUJ169" s="10"/>
      <c r="AUK169" s="10"/>
      <c r="AUL169" s="10"/>
      <c r="AUM169" s="10"/>
      <c r="AUN169" s="10"/>
      <c r="AUO169" s="10"/>
      <c r="AUP169" s="10"/>
      <c r="AUQ169" s="10"/>
      <c r="AUR169" s="10"/>
      <c r="AUS169" s="10"/>
      <c r="AUT169" s="10"/>
      <c r="AUU169" s="10"/>
      <c r="AUV169" s="10"/>
      <c r="AUW169" s="10"/>
      <c r="AUX169" s="10"/>
      <c r="AUY169" s="10"/>
      <c r="AUZ169" s="10"/>
      <c r="AVA169" s="10"/>
      <c r="AVB169" s="10"/>
      <c r="AVC169" s="10"/>
      <c r="AVD169" s="10"/>
      <c r="AVE169" s="10"/>
      <c r="AVF169" s="10"/>
      <c r="AVG169" s="10"/>
      <c r="AVH169" s="10"/>
      <c r="AVI169" s="10"/>
      <c r="AVJ169" s="10"/>
      <c r="AVK169" s="10"/>
      <c r="AVL169" s="10"/>
      <c r="AVM169" s="10"/>
      <c r="AVN169" s="10"/>
      <c r="AVO169" s="10"/>
      <c r="AVP169" s="10"/>
      <c r="AVQ169" s="10"/>
      <c r="AVR169" s="10"/>
      <c r="AVS169" s="10"/>
      <c r="AVT169" s="10"/>
      <c r="AVU169" s="10"/>
      <c r="AVV169" s="10"/>
      <c r="AVW169" s="10"/>
      <c r="AVX169" s="10"/>
      <c r="AVY169" s="10"/>
      <c r="AVZ169" s="10"/>
      <c r="AWA169" s="10"/>
      <c r="AWB169" s="10"/>
      <c r="AWC169" s="10"/>
      <c r="AWD169" s="10"/>
      <c r="AWE169" s="10"/>
      <c r="AWF169" s="10"/>
      <c r="AWG169" s="10"/>
      <c r="AWH169" s="10"/>
      <c r="AWI169" s="10"/>
      <c r="AWJ169" s="10"/>
      <c r="AWK169" s="10"/>
      <c r="AWL169" s="10"/>
      <c r="AWM169" s="10"/>
      <c r="AWN169" s="10"/>
      <c r="AWO169" s="10"/>
      <c r="AWP169" s="10"/>
      <c r="AWQ169" s="10"/>
      <c r="AWR169" s="10"/>
      <c r="AWS169" s="10"/>
      <c r="AWT169" s="10"/>
      <c r="AWU169" s="10"/>
      <c r="AWV169" s="10"/>
      <c r="AWW169" s="10"/>
      <c r="AWX169" s="10"/>
      <c r="AWY169" s="10"/>
      <c r="AWZ169" s="10"/>
      <c r="AXA169" s="10"/>
      <c r="AXB169" s="10"/>
      <c r="AXC169" s="10"/>
      <c r="AXD169" s="10"/>
      <c r="AXE169" s="10"/>
      <c r="AXF169" s="10"/>
      <c r="AXG169" s="10"/>
      <c r="AXH169" s="10"/>
      <c r="AXI169" s="10"/>
      <c r="AXJ169" s="10"/>
      <c r="AXK169" s="10"/>
      <c r="AXL169" s="10"/>
      <c r="AXM169" s="10"/>
      <c r="AXN169" s="10"/>
      <c r="AXO169" s="10"/>
      <c r="AXP169" s="10"/>
      <c r="AXQ169" s="10"/>
      <c r="AXR169" s="10"/>
      <c r="AXS169" s="10"/>
      <c r="AXT169" s="10"/>
      <c r="AXU169" s="10"/>
      <c r="AXV169" s="10"/>
      <c r="AXW169" s="10"/>
      <c r="AXX169" s="10"/>
      <c r="AXY169" s="10"/>
      <c r="AXZ169" s="10"/>
      <c r="AYA169" s="10"/>
      <c r="AYB169" s="10"/>
      <c r="AYC169" s="10"/>
      <c r="AYD169" s="10"/>
      <c r="AYE169" s="10"/>
      <c r="AYF169" s="10"/>
      <c r="AYG169" s="10"/>
      <c r="AYH169" s="10"/>
      <c r="AYI169" s="10"/>
      <c r="AYJ169" s="10"/>
      <c r="AYK169" s="10"/>
      <c r="AYL169" s="10"/>
      <c r="AYM169" s="10"/>
      <c r="AYN169" s="10"/>
      <c r="AYO169" s="10"/>
      <c r="AYP169" s="10"/>
      <c r="AYQ169" s="10"/>
      <c r="AYR169" s="10"/>
      <c r="AYS169" s="10"/>
      <c r="AYT169" s="10"/>
      <c r="AYU169" s="10"/>
      <c r="AYV169" s="10"/>
      <c r="AYW169" s="10"/>
      <c r="AYX169" s="10"/>
      <c r="AYY169" s="10"/>
      <c r="AYZ169" s="10"/>
      <c r="AZA169" s="10"/>
      <c r="AZB169" s="10"/>
      <c r="AZC169" s="10"/>
      <c r="AZD169" s="10"/>
      <c r="AZE169" s="10"/>
      <c r="AZF169" s="10"/>
      <c r="AZG169" s="10"/>
      <c r="AZH169" s="10"/>
      <c r="AZI169" s="10"/>
      <c r="AZJ169" s="10"/>
      <c r="AZK169" s="10"/>
      <c r="AZL169" s="10"/>
      <c r="AZM169" s="10"/>
      <c r="AZN169" s="10"/>
      <c r="AZO169" s="10"/>
      <c r="AZP169" s="10"/>
      <c r="AZQ169" s="10"/>
      <c r="AZR169" s="10"/>
      <c r="AZS169" s="10"/>
      <c r="AZT169" s="10"/>
      <c r="AZU169" s="10"/>
      <c r="AZV169" s="10"/>
      <c r="AZW169" s="10"/>
      <c r="AZX169" s="10"/>
      <c r="AZY169" s="10"/>
      <c r="AZZ169" s="10"/>
      <c r="BAA169" s="10"/>
      <c r="BAB169" s="10"/>
      <c r="BAC169" s="10"/>
      <c r="BAD169" s="10"/>
      <c r="BAE169" s="10"/>
      <c r="BAF169" s="10"/>
      <c r="BAG169" s="10"/>
      <c r="BAH169" s="10"/>
      <c r="BAI169" s="10"/>
      <c r="BAJ169" s="10"/>
      <c r="BAK169" s="10"/>
      <c r="BAL169" s="10"/>
      <c r="BAM169" s="10"/>
      <c r="BAN169" s="10"/>
      <c r="BAO169" s="10"/>
      <c r="BAP169" s="10"/>
      <c r="BAQ169" s="10"/>
      <c r="BAR169" s="10"/>
      <c r="BAS169" s="10"/>
      <c r="BAT169" s="10"/>
      <c r="BAU169" s="10"/>
      <c r="BAV169" s="10"/>
      <c r="BAW169" s="10"/>
      <c r="BAX169" s="10"/>
      <c r="BAY169" s="10"/>
      <c r="BAZ169" s="10"/>
      <c r="BBA169" s="10"/>
      <c r="BBB169" s="10"/>
      <c r="BBC169" s="10"/>
      <c r="BBD169" s="10"/>
      <c r="BBE169" s="10"/>
      <c r="BBF169" s="10"/>
      <c r="BBG169" s="10"/>
      <c r="BBH169" s="10"/>
      <c r="BBI169" s="10"/>
      <c r="BBJ169" s="10"/>
      <c r="BBK169" s="10"/>
      <c r="BBL169" s="10"/>
      <c r="BBM169" s="10"/>
      <c r="BBN169" s="10"/>
      <c r="BBO169" s="10"/>
      <c r="BBP169" s="10"/>
      <c r="BBQ169" s="10"/>
      <c r="BBR169" s="10"/>
      <c r="BBS169" s="10"/>
      <c r="BBT169" s="10"/>
      <c r="BBU169" s="10"/>
      <c r="BBV169" s="10"/>
      <c r="BBW169" s="10"/>
      <c r="BBX169" s="10"/>
      <c r="BBY169" s="10"/>
      <c r="BBZ169" s="10"/>
      <c r="BCA169" s="10"/>
      <c r="BCB169" s="10"/>
      <c r="BCC169" s="10"/>
      <c r="BCD169" s="10"/>
      <c r="BCE169" s="10"/>
      <c r="BCF169" s="10"/>
      <c r="BCG169" s="10"/>
      <c r="BCH169" s="10"/>
      <c r="BCI169" s="10"/>
      <c r="BCJ169" s="10"/>
      <c r="BCK169" s="10"/>
      <c r="BCL169" s="10"/>
      <c r="BCM169" s="10"/>
      <c r="BCN169" s="10"/>
      <c r="BCO169" s="10"/>
      <c r="BCP169" s="10"/>
      <c r="BCQ169" s="10"/>
      <c r="BCR169" s="10"/>
      <c r="BCS169" s="10"/>
      <c r="BCT169" s="10"/>
      <c r="BCU169" s="10"/>
      <c r="BCV169" s="10"/>
      <c r="BCW169" s="10"/>
      <c r="BCX169" s="10"/>
      <c r="BCY169" s="10"/>
      <c r="BCZ169" s="10"/>
      <c r="BDA169" s="10"/>
      <c r="BDB169" s="10"/>
      <c r="BDC169" s="10"/>
      <c r="BDD169" s="10"/>
      <c r="BDE169" s="10"/>
      <c r="BDF169" s="10"/>
      <c r="BDG169" s="10"/>
      <c r="BDH169" s="10"/>
      <c r="BDI169" s="10"/>
      <c r="BDJ169" s="10"/>
      <c r="BDK169" s="10"/>
      <c r="BDL169" s="10"/>
      <c r="BDM169" s="10"/>
      <c r="BDN169" s="10"/>
      <c r="BDO169" s="10"/>
      <c r="BDP169" s="10"/>
      <c r="BDQ169" s="10"/>
      <c r="BDR169" s="10"/>
      <c r="BDS169" s="10"/>
      <c r="BDT169" s="10"/>
      <c r="BDU169" s="10"/>
      <c r="BDV169" s="10"/>
      <c r="BDW169" s="10"/>
      <c r="BDX169" s="10"/>
      <c r="BDY169" s="10"/>
      <c r="BDZ169" s="10"/>
      <c r="BEA169" s="10"/>
      <c r="BEB169" s="10"/>
      <c r="BEC169" s="10"/>
      <c r="BED169" s="10"/>
      <c r="BEE169" s="10"/>
      <c r="BEF169" s="10"/>
      <c r="BEG169" s="10"/>
      <c r="BEH169" s="10"/>
      <c r="BEI169" s="10"/>
      <c r="BEJ169" s="10"/>
      <c r="BEK169" s="10"/>
      <c r="BEL169" s="10"/>
      <c r="BEM169" s="10"/>
      <c r="BEN169" s="10"/>
      <c r="BEO169" s="10"/>
      <c r="BEP169" s="10"/>
      <c r="BEQ169" s="10"/>
      <c r="BER169" s="10"/>
      <c r="BES169" s="10"/>
      <c r="BET169" s="10"/>
      <c r="BEU169" s="10"/>
      <c r="BEV169" s="10"/>
      <c r="BEW169" s="10"/>
      <c r="BEX169" s="10"/>
      <c r="BEY169" s="10"/>
      <c r="BEZ169" s="10"/>
      <c r="BFA169" s="10"/>
      <c r="BFB169" s="10"/>
      <c r="BFC169" s="10"/>
      <c r="BFD169" s="10"/>
      <c r="BFE169" s="10"/>
      <c r="BFF169" s="10"/>
      <c r="BFG169" s="10"/>
      <c r="BFH169" s="10"/>
      <c r="BFI169" s="10"/>
      <c r="BFJ169" s="10"/>
      <c r="BFK169" s="10"/>
      <c r="BFL169" s="10"/>
      <c r="BFM169" s="10"/>
      <c r="BFN169" s="10"/>
      <c r="BFO169" s="10"/>
      <c r="BFP169" s="10"/>
      <c r="BFQ169" s="10"/>
      <c r="BFR169" s="10"/>
      <c r="BFS169" s="10"/>
      <c r="BFT169" s="10"/>
      <c r="BFU169" s="10"/>
      <c r="BFV169" s="10"/>
      <c r="BFW169" s="10"/>
      <c r="BFX169" s="10"/>
      <c r="BFY169" s="10"/>
      <c r="BFZ169" s="10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s="16" customFormat="1" ht="15" x14ac:dyDescent="0.25">
      <c r="C302" s="17"/>
      <c r="D302" s="17"/>
      <c r="E302" s="17"/>
      <c r="F302" s="17"/>
      <c r="G302" s="17"/>
      <c r="H302" s="17"/>
      <c r="I302" s="17"/>
    </row>
    <row r="303" spans="3:9" s="16" customFormat="1" ht="15" x14ac:dyDescent="0.25">
      <c r="C303" s="17"/>
      <c r="D303" s="17"/>
      <c r="E303" s="17"/>
      <c r="F303" s="17"/>
      <c r="G303" s="17"/>
      <c r="H303" s="17"/>
      <c r="I303" s="17"/>
    </row>
    <row r="304" spans="3:9" s="16" customFormat="1" ht="15" x14ac:dyDescent="0.25">
      <c r="C304" s="17"/>
      <c r="D304" s="17"/>
      <c r="E304" s="17"/>
      <c r="F304" s="17"/>
      <c r="G304" s="17"/>
      <c r="H304" s="17"/>
      <c r="I304" s="17"/>
    </row>
    <row r="305" spans="3:9" s="16" customFormat="1" ht="15" x14ac:dyDescent="0.25">
      <c r="C305" s="17"/>
      <c r="D305" s="17"/>
      <c r="E305" s="17"/>
      <c r="F305" s="17"/>
      <c r="G305" s="17"/>
      <c r="H305" s="17"/>
      <c r="I305" s="17"/>
    </row>
    <row r="306" spans="3:9" s="16" customFormat="1" ht="15" x14ac:dyDescent="0.25">
      <c r="C306" s="17"/>
      <c r="D306" s="17"/>
      <c r="E306" s="17"/>
      <c r="F306" s="17"/>
      <c r="G306" s="17"/>
      <c r="H306" s="17"/>
      <c r="I306" s="17"/>
    </row>
    <row r="307" spans="3:9" s="16" customFormat="1" ht="15" x14ac:dyDescent="0.25">
      <c r="C307" s="17"/>
      <c r="D307" s="17"/>
      <c r="E307" s="17"/>
      <c r="F307" s="17"/>
      <c r="G307" s="17"/>
      <c r="H307" s="17"/>
      <c r="I307" s="17"/>
    </row>
    <row r="308" spans="3:9" s="16" customFormat="1" ht="15" x14ac:dyDescent="0.25">
      <c r="C308" s="17"/>
      <c r="D308" s="17"/>
      <c r="E308" s="17"/>
      <c r="F308" s="17"/>
      <c r="G308" s="17"/>
      <c r="H308" s="17"/>
      <c r="I308" s="17"/>
    </row>
    <row r="309" spans="3:9" s="16" customFormat="1" ht="15" x14ac:dyDescent="0.25">
      <c r="C309" s="17"/>
      <c r="D309" s="17"/>
      <c r="E309" s="17"/>
      <c r="F309" s="17"/>
      <c r="G309" s="17"/>
      <c r="H309" s="17"/>
      <c r="I309" s="17"/>
    </row>
    <row r="310" spans="3:9" x14ac:dyDescent="0.25">
      <c r="C310" s="20"/>
      <c r="D310" s="20"/>
      <c r="E310" s="20"/>
      <c r="F310" s="20"/>
      <c r="G310" s="20"/>
      <c r="H310" s="20"/>
      <c r="I310" s="20"/>
    </row>
    <row r="311" spans="3:9" x14ac:dyDescent="0.25">
      <c r="C311" s="20"/>
      <c r="D311" s="20"/>
      <c r="E311" s="20"/>
      <c r="F311" s="20"/>
      <c r="G311" s="20"/>
      <c r="H311" s="20"/>
      <c r="I311" s="20"/>
    </row>
    <row r="312" spans="3:9" x14ac:dyDescent="0.25">
      <c r="C312" s="20"/>
      <c r="D312" s="20"/>
      <c r="E312" s="20"/>
      <c r="F312" s="20"/>
      <c r="G312" s="20"/>
      <c r="H312" s="20"/>
      <c r="I312" s="20"/>
    </row>
    <row r="313" spans="3:9" x14ac:dyDescent="0.25">
      <c r="C313" s="20"/>
      <c r="D313" s="20"/>
      <c r="E313" s="20"/>
      <c r="F313" s="20"/>
      <c r="G313" s="20"/>
      <c r="H313" s="20"/>
      <c r="I313" s="20"/>
    </row>
    <row r="314" spans="3:9" x14ac:dyDescent="0.25">
      <c r="C314" s="20"/>
      <c r="D314" s="20"/>
      <c r="E314" s="20"/>
      <c r="F314" s="20"/>
      <c r="G314" s="20"/>
      <c r="H314" s="20"/>
      <c r="I314" s="20"/>
    </row>
    <row r="315" spans="3:9" x14ac:dyDescent="0.25">
      <c r="C315" s="20"/>
      <c r="D315" s="20"/>
      <c r="E315" s="20"/>
      <c r="F315" s="20"/>
      <c r="G315" s="20"/>
      <c r="H315" s="20"/>
      <c r="I315" s="20"/>
    </row>
    <row r="316" spans="3:9" x14ac:dyDescent="0.25">
      <c r="C316" s="20"/>
      <c r="D316" s="20"/>
      <c r="E316" s="20"/>
      <c r="F316" s="20"/>
      <c r="G316" s="20"/>
      <c r="H316" s="20"/>
      <c r="I316" s="20"/>
    </row>
    <row r="317" spans="3:9" x14ac:dyDescent="0.25">
      <c r="C317" s="20"/>
      <c r="D317" s="20"/>
      <c r="E317" s="20"/>
      <c r="F317" s="20"/>
      <c r="G317" s="20"/>
      <c r="H317" s="20"/>
      <c r="I317" s="20"/>
    </row>
    <row r="318" spans="3:9" x14ac:dyDescent="0.25">
      <c r="C318" s="20"/>
      <c r="D318" s="20"/>
      <c r="E318" s="20"/>
      <c r="F318" s="20"/>
      <c r="G318" s="20"/>
      <c r="H318" s="20"/>
      <c r="I318" s="20"/>
    </row>
    <row r="319" spans="3:9" x14ac:dyDescent="0.25">
      <c r="C319" s="20"/>
      <c r="D319" s="20"/>
      <c r="E319" s="20"/>
      <c r="F319" s="20"/>
      <c r="G319" s="20"/>
      <c r="H319" s="20"/>
      <c r="I319" s="20"/>
    </row>
    <row r="320" spans="3:9" x14ac:dyDescent="0.25">
      <c r="C320" s="20"/>
      <c r="D320" s="20"/>
      <c r="E320" s="20"/>
      <c r="F320" s="20"/>
      <c r="G320" s="20"/>
      <c r="H320" s="20"/>
      <c r="I320" s="20"/>
    </row>
    <row r="321" spans="3:9" x14ac:dyDescent="0.25">
      <c r="C321" s="20"/>
      <c r="D321" s="20"/>
      <c r="E321" s="20"/>
      <c r="F321" s="20"/>
      <c r="G321" s="20"/>
      <c r="H321" s="20"/>
      <c r="I321" s="20"/>
    </row>
    <row r="322" spans="3:9" x14ac:dyDescent="0.25">
      <c r="C322" s="20"/>
      <c r="D322" s="20"/>
      <c r="E322" s="20"/>
      <c r="F322" s="20"/>
      <c r="G322" s="20"/>
      <c r="H322" s="20"/>
      <c r="I322" s="20"/>
    </row>
    <row r="323" spans="3:9" x14ac:dyDescent="0.25">
      <c r="C323" s="20"/>
      <c r="D323" s="20"/>
      <c r="E323" s="20"/>
      <c r="F323" s="20"/>
      <c r="G323" s="20"/>
      <c r="H323" s="20"/>
      <c r="I323" s="20"/>
    </row>
    <row r="324" spans="3:9" x14ac:dyDescent="0.25">
      <c r="C324" s="20"/>
      <c r="D324" s="20"/>
      <c r="E324" s="20"/>
      <c r="F324" s="20"/>
      <c r="G324" s="20"/>
      <c r="H324" s="20"/>
      <c r="I324" s="20"/>
    </row>
    <row r="325" spans="3:9" x14ac:dyDescent="0.25">
      <c r="C325" s="20"/>
      <c r="D325" s="20"/>
      <c r="E325" s="20"/>
      <c r="F325" s="20"/>
      <c r="G325" s="20"/>
      <c r="H325" s="20"/>
      <c r="I325" s="20"/>
    </row>
    <row r="326" spans="3:9" x14ac:dyDescent="0.25">
      <c r="C326" s="20"/>
      <c r="D326" s="20"/>
      <c r="E326" s="20"/>
      <c r="F326" s="20"/>
      <c r="G326" s="20"/>
      <c r="H326" s="20"/>
      <c r="I326" s="20"/>
    </row>
    <row r="327" spans="3:9" x14ac:dyDescent="0.25">
      <c r="C327" s="20"/>
      <c r="D327" s="20"/>
      <c r="E327" s="20"/>
      <c r="F327" s="20"/>
      <c r="G327" s="20"/>
      <c r="H327" s="20"/>
      <c r="I327" s="20"/>
    </row>
    <row r="328" spans="3:9" x14ac:dyDescent="0.25">
      <c r="C328" s="20"/>
      <c r="D328" s="20"/>
      <c r="E328" s="20"/>
      <c r="F328" s="20"/>
      <c r="G328" s="20"/>
      <c r="H328" s="20"/>
      <c r="I328" s="20"/>
    </row>
    <row r="329" spans="3:9" x14ac:dyDescent="0.25">
      <c r="C329" s="20"/>
      <c r="D329" s="20"/>
      <c r="E329" s="20"/>
      <c r="F329" s="20"/>
      <c r="G329" s="20"/>
      <c r="H329" s="20"/>
      <c r="I329" s="20"/>
    </row>
    <row r="330" spans="3:9" x14ac:dyDescent="0.25">
      <c r="C330" s="20"/>
      <c r="D330" s="20"/>
      <c r="E330" s="20"/>
      <c r="F330" s="20"/>
      <c r="G330" s="20"/>
      <c r="H330" s="20"/>
      <c r="I330" s="20"/>
    </row>
    <row r="331" spans="3:9" x14ac:dyDescent="0.25">
      <c r="C331" s="20"/>
      <c r="D331" s="20"/>
      <c r="E331" s="20"/>
      <c r="F331" s="20"/>
      <c r="G331" s="20"/>
      <c r="H331" s="20"/>
      <c r="I331" s="20"/>
    </row>
    <row r="332" spans="3:9" x14ac:dyDescent="0.25">
      <c r="C332" s="20"/>
      <c r="D332" s="20"/>
      <c r="E332" s="20"/>
      <c r="F332" s="20"/>
      <c r="G332" s="20"/>
      <c r="H332" s="20"/>
      <c r="I332" s="20"/>
    </row>
    <row r="333" spans="3:9" x14ac:dyDescent="0.25">
      <c r="C333" s="20"/>
      <c r="D333" s="20"/>
      <c r="E333" s="20"/>
      <c r="F333" s="20"/>
      <c r="G333" s="20"/>
      <c r="H333" s="20"/>
      <c r="I333" s="20"/>
    </row>
    <row r="334" spans="3:9" x14ac:dyDescent="0.25">
      <c r="C334" s="20"/>
      <c r="D334" s="20"/>
      <c r="E334" s="20"/>
      <c r="F334" s="20"/>
      <c r="G334" s="20"/>
      <c r="H334" s="20"/>
      <c r="I334" s="20"/>
    </row>
    <row r="335" spans="3:9" x14ac:dyDescent="0.25">
      <c r="C335" s="20"/>
      <c r="D335" s="20"/>
      <c r="E335" s="20"/>
      <c r="F335" s="20"/>
      <c r="G335" s="20"/>
      <c r="H335" s="20"/>
      <c r="I335" s="20"/>
    </row>
    <row r="336" spans="3:9" x14ac:dyDescent="0.25">
      <c r="C336" s="20"/>
      <c r="D336" s="20"/>
      <c r="E336" s="20"/>
      <c r="F336" s="20"/>
      <c r="G336" s="20"/>
      <c r="H336" s="20"/>
      <c r="I336" s="20"/>
    </row>
    <row r="337" spans="3:9" x14ac:dyDescent="0.25">
      <c r="C337" s="20"/>
      <c r="D337" s="20"/>
      <c r="E337" s="20"/>
      <c r="F337" s="20"/>
      <c r="G337" s="20"/>
      <c r="H337" s="20"/>
      <c r="I337" s="20"/>
    </row>
    <row r="338" spans="3:9" x14ac:dyDescent="0.25">
      <c r="C338" s="20"/>
      <c r="D338" s="20"/>
      <c r="E338" s="20"/>
      <c r="F338" s="20"/>
      <c r="G338" s="20"/>
      <c r="H338" s="20"/>
      <c r="I338" s="20"/>
    </row>
    <row r="339" spans="3:9" x14ac:dyDescent="0.25">
      <c r="C339" s="20"/>
      <c r="D339" s="20"/>
      <c r="E339" s="20"/>
      <c r="F339" s="20"/>
      <c r="G339" s="20"/>
      <c r="H339" s="20"/>
      <c r="I339" s="20"/>
    </row>
    <row r="340" spans="3:9" x14ac:dyDescent="0.25">
      <c r="C340" s="20"/>
      <c r="D340" s="20"/>
      <c r="E340" s="20"/>
      <c r="F340" s="20"/>
      <c r="G340" s="20"/>
      <c r="H340" s="20"/>
      <c r="I340" s="20"/>
    </row>
    <row r="341" spans="3:9" x14ac:dyDescent="0.25">
      <c r="C341" s="20"/>
      <c r="D341" s="20"/>
      <c r="E341" s="20"/>
      <c r="F341" s="20"/>
      <c r="G341" s="20"/>
      <c r="H341" s="20"/>
      <c r="I341" s="20"/>
    </row>
    <row r="342" spans="3:9" x14ac:dyDescent="0.25">
      <c r="C342" s="20"/>
      <c r="D342" s="20"/>
      <c r="E342" s="20"/>
      <c r="F342" s="20"/>
      <c r="G342" s="20"/>
      <c r="H342" s="20"/>
      <c r="I342" s="20"/>
    </row>
    <row r="343" spans="3:9" x14ac:dyDescent="0.25">
      <c r="C343" s="20"/>
      <c r="D343" s="20"/>
      <c r="E343" s="20"/>
      <c r="F343" s="20"/>
      <c r="G343" s="20"/>
      <c r="H343" s="20"/>
      <c r="I343" s="20"/>
    </row>
    <row r="344" spans="3:9" x14ac:dyDescent="0.25">
      <c r="C344" s="20"/>
      <c r="D344" s="20"/>
      <c r="E344" s="20"/>
      <c r="F344" s="20"/>
      <c r="G344" s="20"/>
      <c r="H344" s="20"/>
      <c r="I344" s="20"/>
    </row>
    <row r="345" spans="3:9" x14ac:dyDescent="0.25">
      <c r="C345" s="20"/>
      <c r="D345" s="20"/>
      <c r="E345" s="20"/>
      <c r="F345" s="20"/>
      <c r="G345" s="20"/>
      <c r="H345" s="20"/>
      <c r="I345" s="20"/>
    </row>
    <row r="346" spans="3:9" x14ac:dyDescent="0.25">
      <c r="C346" s="20"/>
      <c r="D346" s="20"/>
      <c r="E346" s="20"/>
      <c r="F346" s="20"/>
      <c r="G346" s="20"/>
      <c r="H346" s="20"/>
      <c r="I346" s="20"/>
    </row>
    <row r="347" spans="3:9" x14ac:dyDescent="0.25">
      <c r="C347" s="20"/>
      <c r="D347" s="20"/>
      <c r="E347" s="20"/>
      <c r="F347" s="20"/>
      <c r="G347" s="20"/>
      <c r="H347" s="20"/>
      <c r="I347" s="20"/>
    </row>
    <row r="348" spans="3:9" x14ac:dyDescent="0.25">
      <c r="C348" s="20"/>
      <c r="D348" s="20"/>
      <c r="E348" s="20"/>
      <c r="F348" s="20"/>
      <c r="G348" s="20"/>
      <c r="H348" s="20"/>
      <c r="I348" s="20"/>
    </row>
    <row r="349" spans="3:9" x14ac:dyDescent="0.25">
      <c r="C349" s="20"/>
      <c r="D349" s="20"/>
      <c r="E349" s="20"/>
      <c r="F349" s="20"/>
      <c r="G349" s="20"/>
      <c r="H349" s="20"/>
      <c r="I349" s="20"/>
    </row>
    <row r="350" spans="3:9" x14ac:dyDescent="0.25">
      <c r="C350" s="20"/>
      <c r="D350" s="20"/>
      <c r="E350" s="20"/>
      <c r="F350" s="20"/>
      <c r="G350" s="20"/>
      <c r="H350" s="20"/>
      <c r="I350" s="20"/>
    </row>
    <row r="351" spans="3:9" x14ac:dyDescent="0.25">
      <c r="C351" s="20"/>
      <c r="D351" s="20"/>
      <c r="E351" s="20"/>
      <c r="F351" s="20"/>
      <c r="G351" s="20"/>
      <c r="H351" s="20"/>
      <c r="I351" s="20"/>
    </row>
    <row r="352" spans="3:9" x14ac:dyDescent="0.25">
      <c r="C352" s="20"/>
      <c r="D352" s="20"/>
      <c r="E352" s="20"/>
      <c r="F352" s="20"/>
      <c r="G352" s="20"/>
      <c r="H352" s="20"/>
      <c r="I352" s="20"/>
    </row>
    <row r="353" spans="3:9" x14ac:dyDescent="0.25">
      <c r="C353" s="20"/>
      <c r="D353" s="20"/>
      <c r="E353" s="20"/>
      <c r="F353" s="20"/>
      <c r="G353" s="20"/>
      <c r="H353" s="20"/>
      <c r="I353" s="20"/>
    </row>
    <row r="354" spans="3:9" x14ac:dyDescent="0.25">
      <c r="C354" s="20"/>
      <c r="D354" s="20"/>
      <c r="E354" s="20"/>
      <c r="F354" s="20"/>
      <c r="G354" s="20"/>
      <c r="H354" s="20"/>
      <c r="I354" s="20"/>
    </row>
    <row r="355" spans="3:9" x14ac:dyDescent="0.25">
      <c r="C355" s="20"/>
      <c r="D355" s="20"/>
      <c r="E355" s="20"/>
      <c r="F355" s="20"/>
      <c r="G355" s="20"/>
      <c r="H355" s="20"/>
      <c r="I355" s="20"/>
    </row>
    <row r="356" spans="3:9" x14ac:dyDescent="0.25">
      <c r="C356" s="20"/>
      <c r="D356" s="20"/>
      <c r="E356" s="20"/>
      <c r="F356" s="20"/>
      <c r="G356" s="20"/>
      <c r="H356" s="20"/>
      <c r="I356" s="20"/>
    </row>
    <row r="357" spans="3:9" x14ac:dyDescent="0.25">
      <c r="C357" s="20"/>
      <c r="D357" s="20"/>
      <c r="E357" s="20"/>
      <c r="F357" s="20"/>
      <c r="G357" s="20"/>
      <c r="H357" s="20"/>
      <c r="I357" s="20"/>
    </row>
    <row r="358" spans="3:9" x14ac:dyDescent="0.25">
      <c r="C358" s="20"/>
      <c r="D358" s="20"/>
      <c r="E358" s="20"/>
      <c r="F358" s="20"/>
      <c r="G358" s="20"/>
      <c r="H358" s="20"/>
      <c r="I358" s="20"/>
    </row>
    <row r="359" spans="3:9" x14ac:dyDescent="0.25">
      <c r="C359" s="20"/>
      <c r="D359" s="20"/>
      <c r="E359" s="20"/>
      <c r="F359" s="20"/>
      <c r="G359" s="20"/>
      <c r="H359" s="20"/>
      <c r="I359" s="20"/>
    </row>
    <row r="360" spans="3:9" x14ac:dyDescent="0.25">
      <c r="C360" s="20"/>
      <c r="D360" s="20"/>
      <c r="E360" s="20"/>
      <c r="F360" s="20"/>
      <c r="G360" s="20"/>
      <c r="H360" s="20"/>
      <c r="I360" s="20"/>
    </row>
    <row r="361" spans="3:9" x14ac:dyDescent="0.25">
      <c r="C361" s="20"/>
      <c r="D361" s="20"/>
      <c r="E361" s="20"/>
      <c r="F361" s="20"/>
      <c r="G361" s="20"/>
      <c r="H361" s="20"/>
      <c r="I361" s="20"/>
    </row>
    <row r="362" spans="3:9" x14ac:dyDescent="0.25">
      <c r="C362" s="20"/>
      <c r="D362" s="20"/>
      <c r="E362" s="20"/>
      <c r="F362" s="20"/>
      <c r="G362" s="20"/>
      <c r="H362" s="20"/>
      <c r="I362" s="20"/>
    </row>
    <row r="363" spans="3:9" x14ac:dyDescent="0.25">
      <c r="C363" s="20"/>
      <c r="D363" s="20"/>
      <c r="E363" s="20"/>
      <c r="F363" s="20"/>
      <c r="G363" s="20"/>
      <c r="H363" s="20"/>
      <c r="I363" s="20"/>
    </row>
    <row r="364" spans="3:9" x14ac:dyDescent="0.25">
      <c r="C364" s="20"/>
      <c r="D364" s="20"/>
      <c r="E364" s="20"/>
      <c r="F364" s="20"/>
      <c r="G364" s="20"/>
      <c r="H364" s="20"/>
      <c r="I364" s="20"/>
    </row>
    <row r="365" spans="3:9" x14ac:dyDescent="0.25">
      <c r="C365" s="20"/>
      <c r="D365" s="20"/>
      <c r="E365" s="20"/>
      <c r="F365" s="20"/>
      <c r="G365" s="20"/>
      <c r="H365" s="20"/>
      <c r="I365" s="20"/>
    </row>
    <row r="366" spans="3:9" x14ac:dyDescent="0.25">
      <c r="C366" s="20"/>
      <c r="D366" s="20"/>
      <c r="E366" s="20"/>
      <c r="F366" s="20"/>
      <c r="G366" s="20"/>
      <c r="H366" s="20"/>
      <c r="I366" s="20"/>
    </row>
    <row r="367" spans="3:9" x14ac:dyDescent="0.25">
      <c r="C367" s="20"/>
      <c r="D367" s="20"/>
      <c r="E367" s="20"/>
      <c r="F367" s="20"/>
      <c r="G367" s="20"/>
      <c r="H367" s="20"/>
      <c r="I367" s="20"/>
    </row>
    <row r="368" spans="3:9" x14ac:dyDescent="0.25">
      <c r="C368" s="20"/>
      <c r="D368" s="20"/>
      <c r="E368" s="20"/>
      <c r="F368" s="20"/>
      <c r="G368" s="20"/>
      <c r="H368" s="20"/>
      <c r="I368" s="20"/>
    </row>
    <row r="369" spans="3:9" x14ac:dyDescent="0.25">
      <c r="C369" s="20"/>
      <c r="D369" s="20"/>
      <c r="E369" s="20"/>
      <c r="F369" s="20"/>
      <c r="G369" s="20"/>
      <c r="H369" s="20"/>
      <c r="I369" s="20"/>
    </row>
    <row r="370" spans="3:9" x14ac:dyDescent="0.25">
      <c r="C370" s="20"/>
      <c r="D370" s="20"/>
      <c r="E370" s="20"/>
      <c r="F370" s="20"/>
      <c r="G370" s="20"/>
      <c r="H370" s="20"/>
      <c r="I370" s="20"/>
    </row>
    <row r="371" spans="3:9" x14ac:dyDescent="0.25">
      <c r="C371" s="20"/>
      <c r="D371" s="20"/>
      <c r="E371" s="20"/>
      <c r="F371" s="20"/>
      <c r="G371" s="20"/>
      <c r="H371" s="20"/>
      <c r="I371" s="20"/>
    </row>
    <row r="372" spans="3:9" x14ac:dyDescent="0.25">
      <c r="C372" s="20"/>
      <c r="D372" s="20"/>
      <c r="E372" s="20"/>
      <c r="F372" s="20"/>
      <c r="G372" s="20"/>
      <c r="H372" s="20"/>
      <c r="I372" s="20"/>
    </row>
    <row r="373" spans="3:9" x14ac:dyDescent="0.25">
      <c r="C373" s="20"/>
      <c r="D373" s="20"/>
      <c r="E373" s="20"/>
      <c r="F373" s="20"/>
      <c r="G373" s="20"/>
      <c r="H373" s="20"/>
      <c r="I373" s="20"/>
    </row>
    <row r="374" spans="3:9" x14ac:dyDescent="0.25">
      <c r="C374" s="20"/>
      <c r="D374" s="20"/>
      <c r="E374" s="20"/>
      <c r="F374" s="20"/>
      <c r="G374" s="20"/>
      <c r="H374" s="20"/>
      <c r="I374" s="20"/>
    </row>
    <row r="375" spans="3:9" x14ac:dyDescent="0.25">
      <c r="C375" s="20"/>
      <c r="D375" s="20"/>
      <c r="E375" s="20"/>
      <c r="F375" s="20"/>
      <c r="G375" s="20"/>
      <c r="H375" s="20"/>
      <c r="I375" s="20"/>
    </row>
    <row r="376" spans="3:9" x14ac:dyDescent="0.25">
      <c r="C376" s="20"/>
      <c r="D376" s="20"/>
      <c r="E376" s="20"/>
      <c r="F376" s="20"/>
      <c r="G376" s="20"/>
      <c r="H376" s="20"/>
      <c r="I376" s="20"/>
    </row>
    <row r="377" spans="3:9" x14ac:dyDescent="0.25">
      <c r="C377" s="20"/>
      <c r="D377" s="20"/>
      <c r="E377" s="20"/>
      <c r="F377" s="20"/>
      <c r="G377" s="20"/>
      <c r="H377" s="20"/>
      <c r="I377" s="20"/>
    </row>
    <row r="378" spans="3:9" x14ac:dyDescent="0.25">
      <c r="C378" s="20"/>
      <c r="D378" s="20"/>
      <c r="E378" s="20"/>
      <c r="F378" s="20"/>
      <c r="G378" s="20"/>
      <c r="H378" s="20"/>
      <c r="I378" s="20"/>
    </row>
    <row r="379" spans="3:9" x14ac:dyDescent="0.25">
      <c r="C379" s="20"/>
      <c r="D379" s="20"/>
      <c r="E379" s="20"/>
      <c r="F379" s="20"/>
      <c r="G379" s="20"/>
      <c r="H379" s="20"/>
      <c r="I379" s="20"/>
    </row>
    <row r="380" spans="3:9" x14ac:dyDescent="0.25">
      <c r="C380" s="20"/>
      <c r="D380" s="20"/>
      <c r="E380" s="20"/>
      <c r="F380" s="20"/>
      <c r="G380" s="20"/>
      <c r="H380" s="20"/>
      <c r="I380" s="20"/>
    </row>
    <row r="381" spans="3:9" x14ac:dyDescent="0.25">
      <c r="C381" s="20"/>
      <c r="D381" s="20"/>
      <c r="E381" s="20"/>
      <c r="F381" s="20"/>
      <c r="G381" s="20"/>
      <c r="H381" s="20"/>
      <c r="I381" s="20"/>
    </row>
    <row r="382" spans="3:9" x14ac:dyDescent="0.25">
      <c r="C382" s="20"/>
      <c r="D382" s="20"/>
      <c r="E382" s="20"/>
      <c r="F382" s="20"/>
      <c r="G382" s="20"/>
      <c r="H382" s="20"/>
      <c r="I382" s="20"/>
    </row>
    <row r="383" spans="3:9" x14ac:dyDescent="0.25">
      <c r="C383" s="20"/>
      <c r="D383" s="20"/>
      <c r="E383" s="20"/>
      <c r="F383" s="20"/>
      <c r="G383" s="20"/>
      <c r="H383" s="20"/>
      <c r="I383" s="20"/>
    </row>
    <row r="384" spans="3:9" x14ac:dyDescent="0.25">
      <c r="C384" s="20"/>
      <c r="D384" s="20"/>
      <c r="E384" s="20"/>
      <c r="F384" s="20"/>
      <c r="G384" s="20"/>
      <c r="H384" s="20"/>
      <c r="I384" s="20"/>
    </row>
    <row r="385" spans="3:9" x14ac:dyDescent="0.25">
      <c r="C385" s="20"/>
      <c r="D385" s="20"/>
      <c r="E385" s="20"/>
      <c r="F385" s="20"/>
      <c r="G385" s="20"/>
      <c r="H385" s="20"/>
      <c r="I385" s="20"/>
    </row>
    <row r="386" spans="3:9" x14ac:dyDescent="0.25">
      <c r="C386" s="20"/>
      <c r="D386" s="20"/>
      <c r="E386" s="20"/>
      <c r="F386" s="20"/>
      <c r="G386" s="20"/>
      <c r="H386" s="20"/>
      <c r="I386" s="20"/>
    </row>
    <row r="387" spans="3:9" x14ac:dyDescent="0.25">
      <c r="C387" s="20"/>
      <c r="D387" s="20"/>
      <c r="E387" s="20"/>
      <c r="F387" s="20"/>
      <c r="G387" s="20"/>
      <c r="H387" s="20"/>
      <c r="I387" s="20"/>
    </row>
    <row r="388" spans="3:9" x14ac:dyDescent="0.25">
      <c r="C388" s="20"/>
      <c r="D388" s="20"/>
      <c r="E388" s="20"/>
      <c r="F388" s="20"/>
      <c r="G388" s="20"/>
      <c r="H388" s="20"/>
      <c r="I388" s="20"/>
    </row>
    <row r="389" spans="3:9" x14ac:dyDescent="0.25">
      <c r="C389" s="20"/>
      <c r="D389" s="20"/>
      <c r="E389" s="20"/>
      <c r="F389" s="20"/>
      <c r="G389" s="20"/>
      <c r="H389" s="20"/>
      <c r="I389" s="20"/>
    </row>
    <row r="390" spans="3:9" x14ac:dyDescent="0.25">
      <c r="C390" s="20"/>
      <c r="D390" s="20"/>
      <c r="E390" s="20"/>
      <c r="F390" s="20"/>
      <c r="G390" s="20"/>
      <c r="H390" s="20"/>
      <c r="I390" s="20"/>
    </row>
    <row r="391" spans="3:9" x14ac:dyDescent="0.25">
      <c r="C391" s="20"/>
      <c r="D391" s="20"/>
      <c r="E391" s="20"/>
      <c r="F391" s="20"/>
      <c r="G391" s="20"/>
      <c r="H391" s="20"/>
      <c r="I391" s="20"/>
    </row>
    <row r="392" spans="3:9" x14ac:dyDescent="0.25">
      <c r="C392" s="20"/>
      <c r="D392" s="20"/>
      <c r="E392" s="20"/>
      <c r="F392" s="20"/>
      <c r="G392" s="20"/>
      <c r="H392" s="20"/>
      <c r="I392" s="20"/>
    </row>
    <row r="393" spans="3:9" x14ac:dyDescent="0.25">
      <c r="C393" s="20"/>
      <c r="D393" s="20"/>
      <c r="E393" s="20"/>
      <c r="F393" s="20"/>
      <c r="G393" s="20"/>
      <c r="H393" s="20"/>
      <c r="I393" s="20"/>
    </row>
    <row r="394" spans="3:9" x14ac:dyDescent="0.25">
      <c r="C394" s="20"/>
      <c r="D394" s="20"/>
      <c r="E394" s="20"/>
      <c r="F394" s="20"/>
      <c r="G394" s="20"/>
      <c r="H394" s="20"/>
      <c r="I394" s="20"/>
    </row>
    <row r="395" spans="3:9" x14ac:dyDescent="0.25">
      <c r="C395" s="20"/>
      <c r="D395" s="20"/>
      <c r="E395" s="20"/>
      <c r="F395" s="20"/>
      <c r="G395" s="20"/>
      <c r="H395" s="20"/>
      <c r="I395" s="20"/>
    </row>
    <row r="396" spans="3:9" x14ac:dyDescent="0.25">
      <c r="C396" s="20"/>
      <c r="D396" s="20"/>
      <c r="E396" s="20"/>
      <c r="F396" s="20"/>
      <c r="G396" s="20"/>
      <c r="H396" s="20"/>
      <c r="I396" s="20"/>
    </row>
    <row r="397" spans="3:9" x14ac:dyDescent="0.25">
      <c r="C397" s="20"/>
      <c r="D397" s="20"/>
      <c r="E397" s="20"/>
      <c r="F397" s="20"/>
      <c r="G397" s="20"/>
      <c r="H397" s="20"/>
      <c r="I397" s="20"/>
    </row>
    <row r="398" spans="3:9" x14ac:dyDescent="0.25">
      <c r="C398" s="20"/>
      <c r="D398" s="20"/>
      <c r="E398" s="20"/>
      <c r="F398" s="20"/>
      <c r="G398" s="20"/>
      <c r="H398" s="20"/>
      <c r="I398" s="20"/>
    </row>
    <row r="399" spans="3:9" x14ac:dyDescent="0.25">
      <c r="C399" s="20"/>
      <c r="D399" s="20"/>
      <c r="E399" s="20"/>
      <c r="F399" s="20"/>
      <c r="G399" s="20"/>
      <c r="H399" s="20"/>
      <c r="I399" s="20"/>
    </row>
    <row r="400" spans="3:9" x14ac:dyDescent="0.25">
      <c r="C400" s="20"/>
      <c r="D400" s="20"/>
      <c r="E400" s="20"/>
      <c r="F400" s="20"/>
      <c r="G400" s="20"/>
      <c r="H400" s="20"/>
      <c r="I400" s="20"/>
    </row>
    <row r="401" spans="3:9" x14ac:dyDescent="0.25">
      <c r="C401" s="20"/>
      <c r="D401" s="20"/>
      <c r="E401" s="20"/>
      <c r="F401" s="20"/>
      <c r="G401" s="20"/>
      <c r="H401" s="20"/>
      <c r="I401" s="20"/>
    </row>
    <row r="402" spans="3:9" x14ac:dyDescent="0.25">
      <c r="C402" s="20"/>
      <c r="D402" s="20"/>
      <c r="E402" s="20"/>
      <c r="F402" s="20"/>
      <c r="G402" s="20"/>
      <c r="H402" s="20"/>
      <c r="I402" s="20"/>
    </row>
    <row r="403" spans="3:9" x14ac:dyDescent="0.25">
      <c r="C403" s="20"/>
      <c r="D403" s="20"/>
      <c r="E403" s="20"/>
      <c r="F403" s="20"/>
      <c r="G403" s="20"/>
      <c r="H403" s="20"/>
      <c r="I403" s="20"/>
    </row>
    <row r="404" spans="3:9" x14ac:dyDescent="0.25">
      <c r="C404" s="20"/>
      <c r="D404" s="20"/>
      <c r="E404" s="20"/>
      <c r="F404" s="20"/>
      <c r="G404" s="20"/>
      <c r="H404" s="20"/>
      <c r="I404" s="20"/>
    </row>
    <row r="405" spans="3:9" x14ac:dyDescent="0.25">
      <c r="C405" s="20"/>
      <c r="D405" s="20"/>
      <c r="E405" s="20"/>
      <c r="F405" s="20"/>
      <c r="G405" s="20"/>
      <c r="H405" s="20"/>
      <c r="I405" s="20"/>
    </row>
    <row r="406" spans="3:9" x14ac:dyDescent="0.25">
      <c r="C406" s="20"/>
      <c r="D406" s="20"/>
      <c r="E406" s="20"/>
      <c r="F406" s="20"/>
      <c r="G406" s="20"/>
      <c r="H406" s="20"/>
      <c r="I406" s="20"/>
    </row>
    <row r="407" spans="3:9" x14ac:dyDescent="0.25">
      <c r="C407" s="20"/>
      <c r="D407" s="20"/>
      <c r="E407" s="20"/>
      <c r="F407" s="20"/>
      <c r="G407" s="20"/>
      <c r="H407" s="20"/>
      <c r="I407" s="20"/>
    </row>
    <row r="408" spans="3:9" x14ac:dyDescent="0.25">
      <c r="C408" s="20"/>
      <c r="D408" s="20"/>
      <c r="E408" s="20"/>
      <c r="F408" s="20"/>
      <c r="G408" s="20"/>
      <c r="H408" s="20"/>
      <c r="I408" s="20"/>
    </row>
    <row r="409" spans="3:9" x14ac:dyDescent="0.25">
      <c r="C409" s="20"/>
      <c r="D409" s="20"/>
      <c r="E409" s="20"/>
      <c r="F409" s="20"/>
      <c r="G409" s="20"/>
      <c r="H409" s="20"/>
      <c r="I409" s="20"/>
    </row>
    <row r="410" spans="3:9" x14ac:dyDescent="0.25">
      <c r="C410" s="20"/>
      <c r="D410" s="20"/>
      <c r="E410" s="20"/>
      <c r="F410" s="20"/>
      <c r="G410" s="20"/>
      <c r="H410" s="20"/>
      <c r="I410" s="20"/>
    </row>
    <row r="411" spans="3:9" x14ac:dyDescent="0.25">
      <c r="C411" s="20"/>
      <c r="D411" s="20"/>
      <c r="E411" s="20"/>
      <c r="F411" s="20"/>
      <c r="G411" s="20"/>
      <c r="H411" s="20"/>
      <c r="I411" s="20"/>
    </row>
    <row r="412" spans="3:9" x14ac:dyDescent="0.25">
      <c r="C412" s="20"/>
      <c r="D412" s="20"/>
      <c r="E412" s="20"/>
      <c r="F412" s="20"/>
      <c r="G412" s="20"/>
      <c r="H412" s="20"/>
      <c r="I412" s="20"/>
    </row>
    <row r="413" spans="3:9" x14ac:dyDescent="0.25">
      <c r="C413" s="20"/>
      <c r="D413" s="20"/>
      <c r="E413" s="20"/>
      <c r="F413" s="20"/>
      <c r="G413" s="20"/>
      <c r="H413" s="20"/>
      <c r="I413" s="20"/>
    </row>
    <row r="414" spans="3:9" x14ac:dyDescent="0.25">
      <c r="C414" s="20"/>
      <c r="D414" s="20"/>
      <c r="E414" s="20"/>
      <c r="F414" s="20"/>
      <c r="G414" s="20"/>
      <c r="H414" s="20"/>
      <c r="I414" s="20"/>
    </row>
    <row r="415" spans="3:9" x14ac:dyDescent="0.25">
      <c r="C415" s="20"/>
      <c r="D415" s="20"/>
      <c r="E415" s="20"/>
      <c r="F415" s="20"/>
      <c r="G415" s="20"/>
      <c r="H415" s="20"/>
      <c r="I415" s="20"/>
    </row>
    <row r="416" spans="3:9" x14ac:dyDescent="0.25">
      <c r="C416" s="20"/>
      <c r="D416" s="20"/>
      <c r="E416" s="20"/>
      <c r="F416" s="20"/>
      <c r="G416" s="20"/>
      <c r="H416" s="20"/>
      <c r="I416" s="20"/>
    </row>
    <row r="417" spans="3:9" x14ac:dyDescent="0.25">
      <c r="C417" s="20"/>
      <c r="D417" s="20"/>
      <c r="E417" s="20"/>
      <c r="F417" s="20"/>
      <c r="G417" s="20"/>
      <c r="H417" s="20"/>
      <c r="I417" s="20"/>
    </row>
    <row r="418" spans="3:9" x14ac:dyDescent="0.25">
      <c r="C418" s="20"/>
      <c r="D418" s="20"/>
      <c r="E418" s="20"/>
      <c r="F418" s="20"/>
      <c r="G418" s="20"/>
      <c r="H418" s="20"/>
      <c r="I418" s="20"/>
    </row>
    <row r="419" spans="3:9" x14ac:dyDescent="0.25">
      <c r="C419" s="20"/>
      <c r="D419" s="20"/>
      <c r="E419" s="20"/>
      <c r="F419" s="20"/>
      <c r="G419" s="20"/>
      <c r="H419" s="20"/>
      <c r="I419" s="20"/>
    </row>
    <row r="420" spans="3:9" x14ac:dyDescent="0.25">
      <c r="C420" s="20"/>
      <c r="D420" s="20"/>
      <c r="E420" s="20"/>
      <c r="F420" s="20"/>
      <c r="G420" s="20"/>
      <c r="H420" s="20"/>
      <c r="I420" s="20"/>
    </row>
    <row r="421" spans="3:9" x14ac:dyDescent="0.25">
      <c r="C421" s="20"/>
      <c r="D421" s="20"/>
      <c r="E421" s="20"/>
      <c r="F421" s="20"/>
      <c r="G421" s="20"/>
      <c r="H421" s="20"/>
      <c r="I421" s="20"/>
    </row>
    <row r="422" spans="3:9" x14ac:dyDescent="0.25">
      <c r="C422" s="20"/>
      <c r="D422" s="20"/>
      <c r="E422" s="20"/>
      <c r="F422" s="20"/>
      <c r="G422" s="20"/>
      <c r="H422" s="20"/>
      <c r="I422" s="20"/>
    </row>
    <row r="423" spans="3:9" x14ac:dyDescent="0.25">
      <c r="C423" s="20"/>
      <c r="D423" s="20"/>
      <c r="E423" s="20"/>
      <c r="F423" s="20"/>
      <c r="G423" s="20"/>
      <c r="H423" s="20"/>
      <c r="I423" s="20"/>
    </row>
    <row r="424" spans="3:9" x14ac:dyDescent="0.25">
      <c r="C424" s="20"/>
      <c r="D424" s="20"/>
      <c r="E424" s="20"/>
      <c r="F424" s="20"/>
      <c r="G424" s="20"/>
      <c r="H424" s="20"/>
      <c r="I424" s="20"/>
    </row>
    <row r="425" spans="3:9" x14ac:dyDescent="0.25">
      <c r="C425" s="20"/>
      <c r="D425" s="20"/>
      <c r="E425" s="20"/>
      <c r="F425" s="20"/>
      <c r="G425" s="20"/>
      <c r="H425" s="20"/>
      <c r="I425" s="20"/>
    </row>
    <row r="426" spans="3:9" x14ac:dyDescent="0.25">
      <c r="C426" s="20"/>
      <c r="D426" s="20"/>
      <c r="E426" s="20"/>
      <c r="F426" s="20"/>
      <c r="G426" s="20"/>
      <c r="H426" s="20"/>
      <c r="I426" s="20"/>
    </row>
    <row r="427" spans="3:9" x14ac:dyDescent="0.25">
      <c r="C427" s="20"/>
      <c r="D427" s="20"/>
      <c r="E427" s="20"/>
      <c r="F427" s="20"/>
      <c r="G427" s="20"/>
      <c r="H427" s="20"/>
      <c r="I427" s="20"/>
    </row>
    <row r="428" spans="3:9" x14ac:dyDescent="0.25">
      <c r="C428" s="20"/>
      <c r="D428" s="20"/>
      <c r="E428" s="20"/>
      <c r="F428" s="20"/>
      <c r="G428" s="20"/>
      <c r="H428" s="20"/>
      <c r="I428" s="20"/>
    </row>
    <row r="429" spans="3:9" x14ac:dyDescent="0.25">
      <c r="C429" s="20"/>
      <c r="D429" s="20"/>
      <c r="E429" s="20"/>
      <c r="F429" s="20"/>
      <c r="G429" s="20"/>
      <c r="H429" s="20"/>
      <c r="I429" s="20"/>
    </row>
    <row r="430" spans="3:9" x14ac:dyDescent="0.25">
      <c r="C430" s="20"/>
      <c r="D430" s="20"/>
      <c r="E430" s="20"/>
      <c r="F430" s="20"/>
      <c r="G430" s="20"/>
      <c r="H430" s="20"/>
      <c r="I430" s="20"/>
    </row>
    <row r="431" spans="3:9" x14ac:dyDescent="0.25">
      <c r="C431" s="20"/>
      <c r="D431" s="20"/>
      <c r="E431" s="20"/>
      <c r="F431" s="20"/>
      <c r="G431" s="20"/>
      <c r="H431" s="20"/>
      <c r="I431" s="20"/>
    </row>
    <row r="432" spans="3:9" x14ac:dyDescent="0.25">
      <c r="C432" s="20"/>
      <c r="D432" s="20"/>
      <c r="E432" s="20"/>
      <c r="F432" s="20"/>
      <c r="G432" s="20"/>
      <c r="H432" s="20"/>
      <c r="I432" s="20"/>
    </row>
    <row r="433" spans="3:9" x14ac:dyDescent="0.25">
      <c r="C433" s="20"/>
      <c r="D433" s="20"/>
      <c r="E433" s="20"/>
      <c r="F433" s="20"/>
      <c r="G433" s="20"/>
      <c r="H433" s="20"/>
      <c r="I433" s="20"/>
    </row>
    <row r="434" spans="3:9" x14ac:dyDescent="0.25">
      <c r="C434" s="20"/>
      <c r="D434" s="20"/>
      <c r="E434" s="20"/>
      <c r="F434" s="20"/>
      <c r="G434" s="20"/>
      <c r="H434" s="20"/>
      <c r="I434" s="20"/>
    </row>
    <row r="435" spans="3:9" x14ac:dyDescent="0.25">
      <c r="C435" s="20"/>
      <c r="D435" s="20"/>
      <c r="E435" s="20"/>
      <c r="F435" s="20"/>
      <c r="G435" s="20"/>
      <c r="H435" s="20"/>
      <c r="I435" s="20"/>
    </row>
    <row r="436" spans="3:9" x14ac:dyDescent="0.25">
      <c r="C436" s="20"/>
      <c r="D436" s="20"/>
      <c r="E436" s="20"/>
      <c r="F436" s="20"/>
      <c r="G436" s="20"/>
      <c r="H436" s="20"/>
      <c r="I436" s="20"/>
    </row>
    <row r="437" spans="3:9" x14ac:dyDescent="0.25">
      <c r="C437" s="20"/>
      <c r="D437" s="20"/>
      <c r="E437" s="20"/>
      <c r="F437" s="20"/>
      <c r="G437" s="20"/>
      <c r="H437" s="20"/>
      <c r="I437" s="20"/>
    </row>
    <row r="438" spans="3:9" x14ac:dyDescent="0.25">
      <c r="C438" s="20"/>
      <c r="D438" s="20"/>
      <c r="E438" s="20"/>
      <c r="F438" s="20"/>
      <c r="G438" s="20"/>
      <c r="H438" s="20"/>
      <c r="I438" s="20"/>
    </row>
    <row r="439" spans="3:9" x14ac:dyDescent="0.25">
      <c r="C439" s="20"/>
      <c r="D439" s="20"/>
      <c r="E439" s="20"/>
      <c r="F439" s="20"/>
      <c r="G439" s="20"/>
      <c r="H439" s="20"/>
      <c r="I439" s="20"/>
    </row>
    <row r="440" spans="3:9" x14ac:dyDescent="0.25">
      <c r="C440" s="20"/>
      <c r="D440" s="20"/>
      <c r="E440" s="20"/>
      <c r="F440" s="20"/>
      <c r="G440" s="20"/>
      <c r="H440" s="20"/>
      <c r="I440" s="20"/>
    </row>
    <row r="441" spans="3:9" x14ac:dyDescent="0.25">
      <c r="C441" s="20"/>
      <c r="D441" s="20"/>
      <c r="E441" s="20"/>
      <c r="F441" s="20"/>
      <c r="G441" s="20"/>
      <c r="H441" s="20"/>
      <c r="I441" s="20"/>
    </row>
    <row r="442" spans="3:9" x14ac:dyDescent="0.25">
      <c r="C442" s="20"/>
      <c r="D442" s="20"/>
      <c r="E442" s="20"/>
      <c r="F442" s="20"/>
      <c r="G442" s="20"/>
      <c r="H442" s="20"/>
      <c r="I442" s="20"/>
    </row>
    <row r="443" spans="3:9" x14ac:dyDescent="0.25">
      <c r="C443" s="20"/>
      <c r="D443" s="20"/>
      <c r="E443" s="20"/>
      <c r="F443" s="20"/>
      <c r="G443" s="20"/>
      <c r="H443" s="20"/>
      <c r="I443" s="20"/>
    </row>
    <row r="444" spans="3:9" x14ac:dyDescent="0.25">
      <c r="C444" s="20"/>
      <c r="D444" s="20"/>
      <c r="E444" s="20"/>
      <c r="F444" s="20"/>
      <c r="G444" s="20"/>
      <c r="H444" s="20"/>
      <c r="I444" s="20"/>
    </row>
    <row r="445" spans="3:9" x14ac:dyDescent="0.25">
      <c r="C445" s="20"/>
      <c r="D445" s="20"/>
      <c r="E445" s="20"/>
      <c r="F445" s="20"/>
      <c r="G445" s="20"/>
      <c r="H445" s="20"/>
      <c r="I445" s="20"/>
    </row>
    <row r="446" spans="3:9" x14ac:dyDescent="0.25">
      <c r="C446" s="20"/>
      <c r="D446" s="20"/>
      <c r="E446" s="20"/>
      <c r="F446" s="20"/>
      <c r="G446" s="20"/>
      <c r="H446" s="20"/>
      <c r="I446" s="20"/>
    </row>
    <row r="447" spans="3:9" x14ac:dyDescent="0.25">
      <c r="C447" s="20"/>
      <c r="D447" s="20"/>
      <c r="E447" s="20"/>
      <c r="F447" s="20"/>
      <c r="G447" s="20"/>
      <c r="H447" s="20"/>
      <c r="I447" s="20"/>
    </row>
    <row r="448" spans="3:9" x14ac:dyDescent="0.25">
      <c r="C448" s="20"/>
      <c r="D448" s="20"/>
      <c r="E448" s="20"/>
      <c r="F448" s="20"/>
      <c r="G448" s="20"/>
      <c r="H448" s="20"/>
      <c r="I448" s="20"/>
    </row>
    <row r="449" spans="3:9" x14ac:dyDescent="0.25">
      <c r="C449" s="20"/>
      <c r="D449" s="20"/>
      <c r="E449" s="20"/>
      <c r="F449" s="20"/>
      <c r="G449" s="20"/>
      <c r="H449" s="20"/>
      <c r="I449" s="20"/>
    </row>
    <row r="450" spans="3:9" x14ac:dyDescent="0.25">
      <c r="C450" s="20"/>
      <c r="D450" s="20"/>
      <c r="E450" s="20"/>
      <c r="F450" s="20"/>
      <c r="G450" s="20"/>
      <c r="H450" s="20"/>
      <c r="I450" s="20"/>
    </row>
    <row r="451" spans="3:9" x14ac:dyDescent="0.25">
      <c r="C451" s="20"/>
      <c r="D451" s="20"/>
      <c r="E451" s="20"/>
      <c r="F451" s="20"/>
      <c r="G451" s="20"/>
      <c r="H451" s="20"/>
      <c r="I451" s="20"/>
    </row>
    <row r="452" spans="3:9" x14ac:dyDescent="0.25">
      <c r="C452" s="20"/>
      <c r="D452" s="20"/>
      <c r="E452" s="20"/>
      <c r="F452" s="20"/>
      <c r="G452" s="20"/>
      <c r="H452" s="20"/>
      <c r="I452" s="20"/>
    </row>
    <row r="453" spans="3:9" x14ac:dyDescent="0.25">
      <c r="C453" s="20"/>
      <c r="D453" s="20"/>
      <c r="E453" s="20"/>
      <c r="F453" s="20"/>
      <c r="G453" s="20"/>
      <c r="H453" s="20"/>
      <c r="I453" s="20"/>
    </row>
    <row r="454" spans="3:9" x14ac:dyDescent="0.25">
      <c r="C454" s="20"/>
      <c r="D454" s="20"/>
      <c r="E454" s="20"/>
      <c r="F454" s="20"/>
      <c r="G454" s="20"/>
      <c r="H454" s="20"/>
      <c r="I454" s="20"/>
    </row>
    <row r="455" spans="3:9" x14ac:dyDescent="0.25">
      <c r="C455" s="20"/>
      <c r="D455" s="20"/>
      <c r="E455" s="20"/>
      <c r="F455" s="20"/>
      <c r="G455" s="20"/>
      <c r="H455" s="20"/>
      <c r="I455" s="20"/>
    </row>
    <row r="456" spans="3:9" x14ac:dyDescent="0.25">
      <c r="C456" s="20"/>
      <c r="D456" s="20"/>
      <c r="E456" s="20"/>
      <c r="F456" s="20"/>
      <c r="G456" s="20"/>
      <c r="H456" s="20"/>
      <c r="I456" s="20"/>
    </row>
    <row r="457" spans="3:9" x14ac:dyDescent="0.25">
      <c r="C457" s="20"/>
      <c r="D457" s="20"/>
      <c r="E457" s="20"/>
      <c r="F457" s="20"/>
      <c r="G457" s="20"/>
      <c r="H457" s="20"/>
      <c r="I457" s="20"/>
    </row>
    <row r="458" spans="3:9" x14ac:dyDescent="0.25">
      <c r="C458" s="20"/>
      <c r="D458" s="20"/>
      <c r="E458" s="20"/>
      <c r="F458" s="20"/>
      <c r="G458" s="20"/>
      <c r="H458" s="20"/>
      <c r="I458" s="20"/>
    </row>
    <row r="459" spans="3:9" x14ac:dyDescent="0.25">
      <c r="C459" s="20"/>
      <c r="D459" s="20"/>
      <c r="E459" s="20"/>
      <c r="F459" s="20"/>
      <c r="G459" s="20"/>
      <c r="H459" s="20"/>
      <c r="I459" s="20"/>
    </row>
    <row r="460" spans="3:9" x14ac:dyDescent="0.25">
      <c r="C460" s="20"/>
      <c r="D460" s="20"/>
      <c r="E460" s="20"/>
      <c r="F460" s="20"/>
      <c r="G460" s="20"/>
      <c r="H460" s="20"/>
      <c r="I460" s="20"/>
    </row>
    <row r="461" spans="3:9" x14ac:dyDescent="0.25">
      <c r="C461" s="20"/>
      <c r="D461" s="20"/>
      <c r="E461" s="20"/>
      <c r="F461" s="20"/>
      <c r="G461" s="20"/>
      <c r="H461" s="20"/>
      <c r="I461" s="20"/>
    </row>
    <row r="462" spans="3:9" x14ac:dyDescent="0.25">
      <c r="C462" s="20"/>
      <c r="D462" s="20"/>
      <c r="E462" s="20"/>
      <c r="F462" s="20"/>
      <c r="G462" s="20"/>
      <c r="H462" s="20"/>
      <c r="I462" s="20"/>
    </row>
    <row r="463" spans="3:9" x14ac:dyDescent="0.25">
      <c r="C463" s="20"/>
      <c r="D463" s="20"/>
      <c r="E463" s="20"/>
      <c r="F463" s="20"/>
      <c r="G463" s="20"/>
      <c r="H463" s="20"/>
      <c r="I463" s="20"/>
    </row>
    <row r="464" spans="3:9" x14ac:dyDescent="0.25">
      <c r="C464" s="20"/>
      <c r="D464" s="20"/>
      <c r="E464" s="20"/>
      <c r="F464" s="20"/>
      <c r="G464" s="20"/>
      <c r="H464" s="20"/>
      <c r="I464" s="20"/>
    </row>
    <row r="465" spans="3:9" x14ac:dyDescent="0.25">
      <c r="C465" s="20"/>
      <c r="D465" s="20"/>
      <c r="E465" s="20"/>
      <c r="F465" s="20"/>
      <c r="G465" s="20"/>
      <c r="H465" s="20"/>
      <c r="I465" s="20"/>
    </row>
    <row r="466" spans="3:9" x14ac:dyDescent="0.25">
      <c r="C466" s="20"/>
      <c r="D466" s="20"/>
      <c r="E466" s="20"/>
      <c r="F466" s="20"/>
      <c r="G466" s="20"/>
      <c r="H466" s="20"/>
      <c r="I466" s="20"/>
    </row>
    <row r="467" spans="3:9" x14ac:dyDescent="0.25">
      <c r="C467" s="20"/>
      <c r="D467" s="20"/>
      <c r="E467" s="20"/>
      <c r="F467" s="20"/>
      <c r="G467" s="20"/>
      <c r="H467" s="20"/>
      <c r="I467" s="20"/>
    </row>
    <row r="468" spans="3:9" x14ac:dyDescent="0.25">
      <c r="C468" s="20"/>
      <c r="D468" s="20"/>
      <c r="E468" s="20"/>
      <c r="F468" s="20"/>
      <c r="G468" s="20"/>
      <c r="H468" s="20"/>
      <c r="I468" s="20"/>
    </row>
    <row r="469" spans="3:9" x14ac:dyDescent="0.25">
      <c r="C469" s="20"/>
      <c r="D469" s="20"/>
      <c r="E469" s="20"/>
      <c r="F469" s="20"/>
      <c r="G469" s="20"/>
      <c r="H469" s="20"/>
      <c r="I469" s="20"/>
    </row>
    <row r="470" spans="3:9" x14ac:dyDescent="0.25">
      <c r="C470" s="20"/>
      <c r="D470" s="20"/>
      <c r="E470" s="20"/>
      <c r="F470" s="20"/>
      <c r="G470" s="20"/>
      <c r="H470" s="20"/>
      <c r="I470" s="20"/>
    </row>
    <row r="471" spans="3:9" x14ac:dyDescent="0.25">
      <c r="C471" s="20"/>
      <c r="D471" s="20"/>
      <c r="E471" s="20"/>
      <c r="F471" s="20"/>
      <c r="G471" s="20"/>
      <c r="H471" s="20"/>
      <c r="I471" s="20"/>
    </row>
    <row r="472" spans="3:9" x14ac:dyDescent="0.25">
      <c r="C472" s="20"/>
      <c r="D472" s="20"/>
      <c r="E472" s="20"/>
      <c r="F472" s="20"/>
      <c r="G472" s="20"/>
      <c r="H472" s="20"/>
      <c r="I472" s="20"/>
    </row>
    <row r="473" spans="3:9" x14ac:dyDescent="0.25">
      <c r="C473" s="20"/>
      <c r="D473" s="20"/>
      <c r="E473" s="20"/>
      <c r="F473" s="20"/>
      <c r="G473" s="20"/>
      <c r="H473" s="20"/>
      <c r="I473" s="20"/>
    </row>
    <row r="474" spans="3:9" x14ac:dyDescent="0.25">
      <c r="C474" s="20"/>
      <c r="D474" s="20"/>
      <c r="E474" s="20"/>
      <c r="F474" s="20"/>
      <c r="G474" s="20"/>
      <c r="H474" s="20"/>
      <c r="I474" s="20"/>
    </row>
    <row r="475" spans="3:9" x14ac:dyDescent="0.25">
      <c r="C475" s="20"/>
      <c r="D475" s="20"/>
      <c r="E475" s="20"/>
      <c r="F475" s="20"/>
      <c r="G475" s="20"/>
      <c r="H475" s="20"/>
      <c r="I475" s="20"/>
    </row>
    <row r="476" spans="3:9" x14ac:dyDescent="0.25">
      <c r="C476" s="20"/>
      <c r="D476" s="20"/>
      <c r="E476" s="20"/>
      <c r="F476" s="20"/>
      <c r="G476" s="20"/>
      <c r="H476" s="20"/>
      <c r="I476" s="20"/>
    </row>
    <row r="477" spans="3:9" x14ac:dyDescent="0.25">
      <c r="C477" s="20"/>
      <c r="D477" s="20"/>
      <c r="E477" s="20"/>
      <c r="F477" s="20"/>
      <c r="G477" s="20"/>
      <c r="H477" s="20"/>
      <c r="I477" s="20"/>
    </row>
    <row r="478" spans="3:9" x14ac:dyDescent="0.25">
      <c r="C478" s="20"/>
      <c r="D478" s="20"/>
      <c r="E478" s="20"/>
      <c r="F478" s="20"/>
      <c r="G478" s="20"/>
      <c r="H478" s="20"/>
      <c r="I478" s="20"/>
    </row>
    <row r="479" spans="3:9" x14ac:dyDescent="0.25">
      <c r="C479" s="20"/>
      <c r="D479" s="20"/>
      <c r="E479" s="20"/>
      <c r="F479" s="20"/>
      <c r="G479" s="20"/>
      <c r="H479" s="20"/>
      <c r="I479" s="20"/>
    </row>
    <row r="480" spans="3:9" x14ac:dyDescent="0.25">
      <c r="C480" s="20"/>
      <c r="D480" s="20"/>
      <c r="E480" s="20"/>
      <c r="F480" s="20"/>
      <c r="G480" s="20"/>
      <c r="H480" s="20"/>
      <c r="I480" s="20"/>
    </row>
    <row r="481" spans="3:9" x14ac:dyDescent="0.25">
      <c r="C481" s="20"/>
      <c r="D481" s="20"/>
      <c r="E481" s="20"/>
      <c r="F481" s="20"/>
      <c r="G481" s="20"/>
      <c r="H481" s="20"/>
      <c r="I481" s="20"/>
    </row>
    <row r="482" spans="3:9" x14ac:dyDescent="0.25">
      <c r="C482" s="20"/>
      <c r="D482" s="20"/>
      <c r="E482" s="20"/>
      <c r="F482" s="20"/>
      <c r="G482" s="20"/>
      <c r="H482" s="20"/>
      <c r="I482" s="20"/>
    </row>
    <row r="483" spans="3:9" x14ac:dyDescent="0.25">
      <c r="C483" s="20"/>
      <c r="D483" s="20"/>
      <c r="E483" s="20"/>
      <c r="F483" s="20"/>
      <c r="G483" s="20"/>
      <c r="H483" s="20"/>
      <c r="I483" s="20"/>
    </row>
    <row r="484" spans="3:9" x14ac:dyDescent="0.25">
      <c r="C484" s="20"/>
      <c r="D484" s="20"/>
      <c r="E484" s="20"/>
      <c r="F484" s="20"/>
      <c r="G484" s="20"/>
      <c r="H484" s="20"/>
      <c r="I484" s="20"/>
    </row>
    <row r="485" spans="3:9" x14ac:dyDescent="0.25">
      <c r="C485" s="20"/>
      <c r="D485" s="20"/>
      <c r="E485" s="20"/>
      <c r="F485" s="20"/>
      <c r="G485" s="20"/>
      <c r="H485" s="20"/>
      <c r="I485" s="20"/>
    </row>
    <row r="486" spans="3:9" x14ac:dyDescent="0.25">
      <c r="C486" s="20"/>
      <c r="D486" s="20"/>
      <c r="E486" s="20"/>
      <c r="F486" s="20"/>
      <c r="G486" s="20"/>
      <c r="H486" s="20"/>
      <c r="I486" s="20"/>
    </row>
    <row r="487" spans="3:9" x14ac:dyDescent="0.25">
      <c r="C487" s="20"/>
      <c r="D487" s="20"/>
      <c r="E487" s="20"/>
      <c r="F487" s="20"/>
      <c r="G487" s="20"/>
      <c r="H487" s="20"/>
      <c r="I487" s="20"/>
    </row>
    <row r="488" spans="3:9" x14ac:dyDescent="0.25">
      <c r="C488" s="20"/>
      <c r="D488" s="20"/>
      <c r="E488" s="20"/>
      <c r="F488" s="20"/>
      <c r="G488" s="20"/>
      <c r="H488" s="20"/>
      <c r="I488" s="20"/>
    </row>
    <row r="489" spans="3:9" x14ac:dyDescent="0.25">
      <c r="C489" s="20"/>
      <c r="D489" s="20"/>
      <c r="E489" s="20"/>
      <c r="F489" s="20"/>
      <c r="G489" s="20"/>
      <c r="H489" s="20"/>
      <c r="I489" s="20"/>
    </row>
    <row r="490" spans="3:9" x14ac:dyDescent="0.25">
      <c r="C490" s="20"/>
      <c r="D490" s="20"/>
      <c r="E490" s="20"/>
      <c r="F490" s="20"/>
      <c r="G490" s="20"/>
      <c r="H490" s="20"/>
      <c r="I490" s="20"/>
    </row>
    <row r="491" spans="3:9" x14ac:dyDescent="0.25">
      <c r="C491" s="20"/>
      <c r="D491" s="20"/>
      <c r="E491" s="20"/>
      <c r="F491" s="20"/>
      <c r="G491" s="20"/>
      <c r="H491" s="20"/>
      <c r="I491" s="20"/>
    </row>
    <row r="492" spans="3:9" x14ac:dyDescent="0.25">
      <c r="C492" s="20"/>
      <c r="D492" s="20"/>
      <c r="E492" s="20"/>
      <c r="F492" s="20"/>
      <c r="G492" s="20"/>
      <c r="H492" s="20"/>
      <c r="I492" s="20"/>
    </row>
    <row r="493" spans="3:9" x14ac:dyDescent="0.25">
      <c r="C493" s="20"/>
      <c r="D493" s="20"/>
      <c r="E493" s="20"/>
      <c r="F493" s="20"/>
      <c r="G493" s="20"/>
      <c r="H493" s="20"/>
      <c r="I493" s="20"/>
    </row>
    <row r="494" spans="3:9" x14ac:dyDescent="0.25">
      <c r="C494" s="20"/>
      <c r="D494" s="20"/>
      <c r="E494" s="20"/>
      <c r="F494" s="20"/>
      <c r="G494" s="20"/>
      <c r="H494" s="20"/>
      <c r="I494" s="20"/>
    </row>
    <row r="495" spans="3:9" x14ac:dyDescent="0.25">
      <c r="C495" s="20"/>
      <c r="D495" s="20"/>
      <c r="E495" s="20"/>
      <c r="F495" s="20"/>
      <c r="G495" s="20"/>
      <c r="H495" s="20"/>
      <c r="I495" s="20"/>
    </row>
    <row r="496" spans="3:9" x14ac:dyDescent="0.25">
      <c r="C496" s="20"/>
      <c r="D496" s="20"/>
      <c r="E496" s="20"/>
      <c r="F496" s="20"/>
      <c r="G496" s="20"/>
      <c r="H496" s="20"/>
      <c r="I496" s="20"/>
    </row>
    <row r="497" spans="3:9" x14ac:dyDescent="0.25">
      <c r="C497" s="20"/>
      <c r="D497" s="20"/>
      <c r="E497" s="20"/>
      <c r="F497" s="20"/>
      <c r="G497" s="20"/>
      <c r="H497" s="20"/>
      <c r="I497" s="20"/>
    </row>
    <row r="498" spans="3:9" x14ac:dyDescent="0.25">
      <c r="C498" s="20"/>
      <c r="D498" s="20"/>
      <c r="E498" s="20"/>
      <c r="F498" s="20"/>
      <c r="G498" s="20"/>
      <c r="H498" s="20"/>
      <c r="I498" s="20"/>
    </row>
    <row r="499" spans="3:9" x14ac:dyDescent="0.25">
      <c r="C499" s="20"/>
      <c r="D499" s="20"/>
      <c r="E499" s="20"/>
      <c r="F499" s="20"/>
      <c r="G499" s="20"/>
      <c r="H499" s="20"/>
      <c r="I499" s="20"/>
    </row>
    <row r="500" spans="3:9" x14ac:dyDescent="0.25">
      <c r="C500" s="20"/>
      <c r="D500" s="20"/>
      <c r="E500" s="20"/>
      <c r="F500" s="20"/>
      <c r="G500" s="20"/>
      <c r="H500" s="20"/>
      <c r="I500" s="20"/>
    </row>
    <row r="501" spans="3:9" x14ac:dyDescent="0.25">
      <c r="C501" s="20"/>
      <c r="D501" s="20"/>
      <c r="E501" s="20"/>
      <c r="F501" s="20"/>
      <c r="G501" s="20"/>
      <c r="H501" s="20"/>
      <c r="I501" s="20"/>
    </row>
    <row r="502" spans="3:9" x14ac:dyDescent="0.25">
      <c r="C502" s="20"/>
      <c r="D502" s="20"/>
      <c r="E502" s="20"/>
      <c r="F502" s="20"/>
      <c r="G502" s="20"/>
      <c r="H502" s="20"/>
      <c r="I502" s="20"/>
    </row>
    <row r="503" spans="3:9" x14ac:dyDescent="0.25">
      <c r="C503" s="20"/>
      <c r="D503" s="20"/>
      <c r="E503" s="20"/>
      <c r="F503" s="20"/>
      <c r="G503" s="20"/>
      <c r="H503" s="20"/>
      <c r="I503" s="20"/>
    </row>
    <row r="504" spans="3:9" x14ac:dyDescent="0.25">
      <c r="C504" s="20"/>
      <c r="D504" s="20"/>
      <c r="E504" s="20"/>
      <c r="F504" s="20"/>
      <c r="G504" s="20"/>
      <c r="H504" s="20"/>
      <c r="I504" s="20"/>
    </row>
    <row r="505" spans="3:9" x14ac:dyDescent="0.25">
      <c r="C505" s="20"/>
      <c r="D505" s="20"/>
      <c r="E505" s="20"/>
      <c r="F505" s="20"/>
      <c r="G505" s="20"/>
      <c r="H505" s="20"/>
      <c r="I505" s="20"/>
    </row>
    <row r="506" spans="3:9" x14ac:dyDescent="0.25">
      <c r="C506" s="20"/>
      <c r="D506" s="20"/>
      <c r="E506" s="20"/>
      <c r="F506" s="20"/>
      <c r="G506" s="20"/>
      <c r="H506" s="20"/>
      <c r="I506" s="20"/>
    </row>
    <row r="507" spans="3:9" x14ac:dyDescent="0.25">
      <c r="C507" s="20"/>
      <c r="D507" s="20"/>
      <c r="E507" s="20"/>
      <c r="F507" s="20"/>
      <c r="G507" s="20"/>
      <c r="H507" s="20"/>
      <c r="I507" s="20"/>
    </row>
    <row r="508" spans="3:9" x14ac:dyDescent="0.25">
      <c r="C508" s="20"/>
      <c r="D508" s="20"/>
      <c r="E508" s="20"/>
      <c r="F508" s="20"/>
      <c r="G508" s="20"/>
      <c r="H508" s="20"/>
      <c r="I508" s="20"/>
    </row>
    <row r="509" spans="3:9" x14ac:dyDescent="0.25">
      <c r="C509" s="20"/>
      <c r="D509" s="20"/>
      <c r="E509" s="20"/>
      <c r="F509" s="20"/>
      <c r="G509" s="20"/>
      <c r="H509" s="20"/>
      <c r="I509" s="20"/>
    </row>
    <row r="510" spans="3:9" x14ac:dyDescent="0.25">
      <c r="C510" s="20"/>
      <c r="D510" s="20"/>
      <c r="E510" s="20"/>
      <c r="F510" s="20"/>
      <c r="G510" s="20"/>
      <c r="H510" s="20"/>
      <c r="I510" s="20"/>
    </row>
    <row r="511" spans="3:9" x14ac:dyDescent="0.25">
      <c r="C511" s="20"/>
      <c r="D511" s="20"/>
      <c r="E511" s="20"/>
      <c r="F511" s="20"/>
      <c r="G511" s="20"/>
      <c r="H511" s="20"/>
      <c r="I511" s="20"/>
    </row>
    <row r="512" spans="3:9" x14ac:dyDescent="0.25">
      <c r="C512" s="20"/>
      <c r="D512" s="20"/>
      <c r="E512" s="20"/>
      <c r="F512" s="20"/>
      <c r="G512" s="20"/>
      <c r="H512" s="20"/>
      <c r="I512" s="20"/>
    </row>
    <row r="513" spans="3:9" x14ac:dyDescent="0.25">
      <c r="C513" s="20"/>
      <c r="D513" s="20"/>
      <c r="E513" s="20"/>
      <c r="F513" s="20"/>
      <c r="G513" s="20"/>
      <c r="H513" s="20"/>
      <c r="I513" s="20"/>
    </row>
    <row r="514" spans="3:9" x14ac:dyDescent="0.25">
      <c r="C514" s="20"/>
      <c r="D514" s="20"/>
      <c r="E514" s="20"/>
      <c r="F514" s="20"/>
      <c r="G514" s="20"/>
      <c r="H514" s="20"/>
      <c r="I514" s="20"/>
    </row>
    <row r="515" spans="3:9" x14ac:dyDescent="0.25">
      <c r="C515" s="20"/>
      <c r="D515" s="20"/>
      <c r="E515" s="20"/>
      <c r="F515" s="20"/>
      <c r="G515" s="20"/>
      <c r="H515" s="20"/>
      <c r="I515" s="20"/>
    </row>
    <row r="516" spans="3:9" x14ac:dyDescent="0.25">
      <c r="C516" s="20"/>
      <c r="D516" s="20"/>
      <c r="E516" s="20"/>
      <c r="F516" s="20"/>
      <c r="G516" s="20"/>
      <c r="H516" s="20"/>
      <c r="I516" s="20"/>
    </row>
    <row r="517" spans="3:9" x14ac:dyDescent="0.25">
      <c r="C517" s="20"/>
      <c r="D517" s="20"/>
      <c r="E517" s="20"/>
      <c r="F517" s="20"/>
      <c r="G517" s="20"/>
      <c r="H517" s="20"/>
      <c r="I517" s="20"/>
    </row>
    <row r="518" spans="3:9" x14ac:dyDescent="0.25">
      <c r="C518" s="20"/>
      <c r="D518" s="20"/>
      <c r="E518" s="20"/>
      <c r="F518" s="20"/>
      <c r="G518" s="20"/>
      <c r="H518" s="20"/>
      <c r="I518" s="20"/>
    </row>
    <row r="519" spans="3:9" x14ac:dyDescent="0.25">
      <c r="C519" s="20"/>
      <c r="D519" s="20"/>
      <c r="E519" s="20"/>
      <c r="F519" s="20"/>
      <c r="G519" s="20"/>
      <c r="H519" s="20"/>
      <c r="I519" s="20"/>
    </row>
    <row r="520" spans="3:9" x14ac:dyDescent="0.25">
      <c r="C520" s="20"/>
      <c r="D520" s="20"/>
      <c r="E520" s="20"/>
      <c r="F520" s="20"/>
      <c r="G520" s="20"/>
      <c r="H520" s="20"/>
      <c r="I520" s="20"/>
    </row>
    <row r="521" spans="3:9" x14ac:dyDescent="0.25">
      <c r="C521" s="20"/>
      <c r="D521" s="20"/>
      <c r="E521" s="20"/>
      <c r="F521" s="20"/>
      <c r="G521" s="20"/>
      <c r="H521" s="20"/>
      <c r="I521" s="20"/>
    </row>
    <row r="522" spans="3:9" x14ac:dyDescent="0.25">
      <c r="C522" s="20"/>
      <c r="D522" s="20"/>
      <c r="E522" s="20"/>
      <c r="F522" s="20"/>
      <c r="G522" s="20"/>
      <c r="H522" s="20"/>
      <c r="I522" s="20"/>
    </row>
    <row r="523" spans="3:9" x14ac:dyDescent="0.25">
      <c r="C523" s="20"/>
      <c r="D523" s="20"/>
      <c r="E523" s="20"/>
      <c r="F523" s="20"/>
      <c r="G523" s="20"/>
      <c r="H523" s="20"/>
      <c r="I523" s="20"/>
    </row>
    <row r="524" spans="3:9" x14ac:dyDescent="0.25">
      <c r="C524" s="20"/>
      <c r="D524" s="20"/>
      <c r="E524" s="20"/>
      <c r="F524" s="20"/>
      <c r="G524" s="20"/>
      <c r="H524" s="20"/>
      <c r="I524" s="20"/>
    </row>
    <row r="525" spans="3:9" x14ac:dyDescent="0.25">
      <c r="C525" s="20"/>
      <c r="D525" s="20"/>
      <c r="E525" s="20"/>
      <c r="F525" s="20"/>
      <c r="G525" s="20"/>
      <c r="H525" s="20"/>
      <c r="I525" s="20"/>
    </row>
    <row r="526" spans="3:9" x14ac:dyDescent="0.25">
      <c r="C526" s="20"/>
      <c r="D526" s="20"/>
      <c r="E526" s="20"/>
      <c r="F526" s="20"/>
      <c r="G526" s="20"/>
      <c r="H526" s="20"/>
      <c r="I526" s="20"/>
    </row>
    <row r="527" spans="3:9" x14ac:dyDescent="0.25">
      <c r="C527" s="20"/>
      <c r="D527" s="20"/>
      <c r="E527" s="20"/>
      <c r="F527" s="20"/>
      <c r="G527" s="20"/>
      <c r="H527" s="20"/>
      <c r="I527" s="20"/>
    </row>
    <row r="528" spans="3:9" x14ac:dyDescent="0.25">
      <c r="C528" s="20"/>
      <c r="D528" s="20"/>
      <c r="E528" s="20"/>
      <c r="F528" s="20"/>
      <c r="G528" s="20"/>
      <c r="H528" s="20"/>
      <c r="I528" s="20"/>
    </row>
    <row r="529" spans="3:9" x14ac:dyDescent="0.25">
      <c r="C529" s="20"/>
      <c r="D529" s="20"/>
      <c r="E529" s="20"/>
      <c r="F529" s="20"/>
      <c r="G529" s="20"/>
      <c r="H529" s="20"/>
      <c r="I529" s="20"/>
    </row>
    <row r="530" spans="3:9" x14ac:dyDescent="0.25">
      <c r="C530" s="20"/>
      <c r="D530" s="20"/>
      <c r="E530" s="20"/>
      <c r="F530" s="20"/>
      <c r="G530" s="20"/>
      <c r="H530" s="20"/>
      <c r="I530" s="20"/>
    </row>
    <row r="531" spans="3:9" x14ac:dyDescent="0.25">
      <c r="C531" s="20"/>
      <c r="D531" s="20"/>
      <c r="E531" s="20"/>
      <c r="F531" s="20"/>
      <c r="G531" s="20"/>
      <c r="H531" s="20"/>
      <c r="I531" s="20"/>
    </row>
    <row r="532" spans="3:9" x14ac:dyDescent="0.25">
      <c r="C532" s="20"/>
      <c r="D532" s="20"/>
      <c r="E532" s="20"/>
      <c r="F532" s="20"/>
      <c r="G532" s="20"/>
      <c r="H532" s="20"/>
      <c r="I532" s="20"/>
    </row>
    <row r="533" spans="3:9" x14ac:dyDescent="0.25">
      <c r="C533" s="20"/>
      <c r="D533" s="20"/>
      <c r="E533" s="20"/>
      <c r="F533" s="20"/>
      <c r="G533" s="20"/>
      <c r="H533" s="20"/>
      <c r="I533" s="20"/>
    </row>
    <row r="534" spans="3:9" x14ac:dyDescent="0.25">
      <c r="C534" s="20"/>
      <c r="D534" s="20"/>
      <c r="E534" s="20"/>
      <c r="F534" s="20"/>
      <c r="G534" s="20"/>
      <c r="H534" s="20"/>
      <c r="I534" s="20"/>
    </row>
    <row r="535" spans="3:9" x14ac:dyDescent="0.25">
      <c r="C535" s="20"/>
      <c r="D535" s="20"/>
      <c r="E535" s="20"/>
      <c r="F535" s="20"/>
      <c r="G535" s="20"/>
      <c r="H535" s="20"/>
      <c r="I535" s="20"/>
    </row>
    <row r="536" spans="3:9" x14ac:dyDescent="0.25">
      <c r="C536" s="20"/>
      <c r="D536" s="20"/>
      <c r="E536" s="20"/>
      <c r="F536" s="20"/>
      <c r="G536" s="20"/>
      <c r="H536" s="20"/>
      <c r="I536" s="20"/>
    </row>
    <row r="537" spans="3:9" x14ac:dyDescent="0.25">
      <c r="C537" s="20"/>
      <c r="D537" s="20"/>
      <c r="E537" s="20"/>
      <c r="F537" s="20"/>
      <c r="G537" s="20"/>
      <c r="H537" s="20"/>
      <c r="I537" s="20"/>
    </row>
    <row r="538" spans="3:9" x14ac:dyDescent="0.25">
      <c r="C538" s="20"/>
      <c r="D538" s="20"/>
      <c r="E538" s="20"/>
      <c r="F538" s="20"/>
      <c r="G538" s="20"/>
      <c r="H538" s="20"/>
      <c r="I538" s="20"/>
    </row>
    <row r="539" spans="3:9" x14ac:dyDescent="0.25">
      <c r="C539" s="20"/>
      <c r="D539" s="20"/>
      <c r="E539" s="20"/>
      <c r="F539" s="20"/>
      <c r="G539" s="20"/>
      <c r="H539" s="20"/>
      <c r="I539" s="20"/>
    </row>
    <row r="540" spans="3:9" x14ac:dyDescent="0.25">
      <c r="C540" s="20"/>
      <c r="D540" s="20"/>
      <c r="E540" s="20"/>
      <c r="F540" s="20"/>
      <c r="G540" s="20"/>
      <c r="H540" s="20"/>
      <c r="I540" s="20"/>
    </row>
    <row r="541" spans="3:9" x14ac:dyDescent="0.25">
      <c r="C541" s="20"/>
      <c r="D541" s="20"/>
      <c r="E541" s="20"/>
      <c r="F541" s="20"/>
      <c r="G541" s="20"/>
      <c r="H541" s="20"/>
      <c r="I541" s="20"/>
    </row>
    <row r="542" spans="3:9" x14ac:dyDescent="0.25">
      <c r="C542" s="20"/>
      <c r="D542" s="20"/>
      <c r="E542" s="20"/>
      <c r="F542" s="20"/>
      <c r="G542" s="20"/>
      <c r="H542" s="20"/>
      <c r="I542" s="20"/>
    </row>
    <row r="543" spans="3:9" x14ac:dyDescent="0.25">
      <c r="C543" s="20"/>
      <c r="D543" s="20"/>
      <c r="E543" s="20"/>
      <c r="F543" s="20"/>
      <c r="G543" s="20"/>
      <c r="H543" s="20"/>
      <c r="I543" s="20"/>
    </row>
    <row r="544" spans="3:9" x14ac:dyDescent="0.25">
      <c r="C544" s="20"/>
      <c r="D544" s="20"/>
      <c r="E544" s="20"/>
      <c r="F544" s="20"/>
      <c r="G544" s="20"/>
      <c r="H544" s="20"/>
      <c r="I544" s="20"/>
    </row>
    <row r="545" spans="3:9" x14ac:dyDescent="0.25">
      <c r="C545" s="20"/>
      <c r="D545" s="20"/>
      <c r="E545" s="20"/>
      <c r="F545" s="20"/>
      <c r="G545" s="20"/>
      <c r="H545" s="20"/>
      <c r="I545" s="20"/>
    </row>
    <row r="546" spans="3:9" x14ac:dyDescent="0.25">
      <c r="C546" s="20"/>
      <c r="D546" s="20"/>
      <c r="E546" s="20"/>
      <c r="F546" s="20"/>
      <c r="G546" s="20"/>
      <c r="H546" s="20"/>
      <c r="I546" s="20"/>
    </row>
    <row r="547" spans="3:9" x14ac:dyDescent="0.25">
      <c r="C547" s="20"/>
      <c r="D547" s="20"/>
      <c r="E547" s="20"/>
      <c r="F547" s="20"/>
      <c r="G547" s="20"/>
      <c r="H547" s="20"/>
      <c r="I547" s="20"/>
    </row>
    <row r="548" spans="3:9" x14ac:dyDescent="0.25">
      <c r="C548" s="20"/>
      <c r="D548" s="20"/>
      <c r="E548" s="20"/>
      <c r="F548" s="20"/>
      <c r="G548" s="20"/>
      <c r="H548" s="20"/>
      <c r="I548" s="20"/>
    </row>
    <row r="549" spans="3:9" x14ac:dyDescent="0.25">
      <c r="C549" s="20"/>
      <c r="D549" s="20"/>
      <c r="E549" s="20"/>
      <c r="F549" s="20"/>
      <c r="G549" s="20"/>
      <c r="H549" s="20"/>
      <c r="I549" s="20"/>
    </row>
    <row r="550" spans="3:9" x14ac:dyDescent="0.25">
      <c r="C550" s="20"/>
      <c r="D550" s="20"/>
      <c r="E550" s="20"/>
      <c r="F550" s="20"/>
      <c r="G550" s="20"/>
      <c r="H550" s="20"/>
      <c r="I550" s="20"/>
    </row>
    <row r="551" spans="3:9" x14ac:dyDescent="0.25">
      <c r="C551" s="20"/>
      <c r="D551" s="20"/>
      <c r="E551" s="20"/>
      <c r="F551" s="20"/>
      <c r="G551" s="20"/>
      <c r="H551" s="20"/>
      <c r="I551" s="20"/>
    </row>
    <row r="552" spans="3:9" x14ac:dyDescent="0.25">
      <c r="C552" s="20"/>
      <c r="D552" s="20"/>
      <c r="E552" s="20"/>
      <c r="F552" s="20"/>
      <c r="G552" s="20"/>
      <c r="H552" s="20"/>
      <c r="I552" s="20"/>
    </row>
    <row r="553" spans="3:9" x14ac:dyDescent="0.25">
      <c r="C553" s="20"/>
      <c r="D553" s="20"/>
      <c r="E553" s="20"/>
      <c r="F553" s="20"/>
      <c r="G553" s="20"/>
      <c r="H553" s="20"/>
      <c r="I553" s="20"/>
    </row>
    <row r="554" spans="3:9" x14ac:dyDescent="0.25">
      <c r="C554" s="20"/>
      <c r="D554" s="20"/>
      <c r="E554" s="20"/>
      <c r="F554" s="20"/>
      <c r="G554" s="20"/>
      <c r="H554" s="20"/>
      <c r="I554" s="20"/>
    </row>
    <row r="555" spans="3:9" x14ac:dyDescent="0.25">
      <c r="C555" s="20"/>
      <c r="D555" s="20"/>
      <c r="E555" s="20"/>
      <c r="F555" s="20"/>
      <c r="G555" s="20"/>
      <c r="H555" s="20"/>
      <c r="I555" s="20"/>
    </row>
    <row r="556" spans="3:9" x14ac:dyDescent="0.25">
      <c r="C556" s="20"/>
      <c r="D556" s="20"/>
      <c r="E556" s="20"/>
      <c r="F556" s="20"/>
      <c r="G556" s="20"/>
      <c r="H556" s="20"/>
      <c r="I556" s="20"/>
    </row>
    <row r="557" spans="3:9" x14ac:dyDescent="0.25">
      <c r="C557" s="20"/>
      <c r="D557" s="20"/>
      <c r="E557" s="20"/>
      <c r="F557" s="20"/>
      <c r="G557" s="20"/>
      <c r="H557" s="20"/>
      <c r="I557" s="20"/>
    </row>
    <row r="558" spans="3:9" x14ac:dyDescent="0.25">
      <c r="C558" s="20"/>
      <c r="D558" s="20"/>
      <c r="E558" s="20"/>
      <c r="F558" s="20"/>
      <c r="G558" s="20"/>
      <c r="H558" s="20"/>
      <c r="I558" s="20"/>
    </row>
    <row r="559" spans="3:9" x14ac:dyDescent="0.25">
      <c r="C559" s="20"/>
      <c r="D559" s="20"/>
      <c r="E559" s="20"/>
      <c r="F559" s="20"/>
      <c r="G559" s="20"/>
      <c r="H559" s="20"/>
      <c r="I559" s="20"/>
    </row>
    <row r="560" spans="3:9" x14ac:dyDescent="0.25">
      <c r="C560" s="20"/>
      <c r="D560" s="20"/>
      <c r="E560" s="20"/>
      <c r="F560" s="20"/>
      <c r="G560" s="20"/>
      <c r="H560" s="20"/>
      <c r="I560" s="20"/>
    </row>
    <row r="561" spans="3:9" x14ac:dyDescent="0.25">
      <c r="C561" s="20"/>
      <c r="D561" s="20"/>
      <c r="E561" s="20"/>
      <c r="F561" s="20"/>
      <c r="G561" s="20"/>
      <c r="H561" s="20"/>
      <c r="I561" s="20"/>
    </row>
    <row r="562" spans="3:9" x14ac:dyDescent="0.25">
      <c r="C562" s="20"/>
      <c r="D562" s="20"/>
      <c r="E562" s="20"/>
      <c r="F562" s="20"/>
      <c r="G562" s="20"/>
      <c r="H562" s="20"/>
      <c r="I562" s="20"/>
    </row>
    <row r="563" spans="3:9" x14ac:dyDescent="0.25">
      <c r="C563" s="20"/>
      <c r="D563" s="20"/>
      <c r="E563" s="20"/>
      <c r="F563" s="20"/>
      <c r="G563" s="20"/>
      <c r="H563" s="20"/>
      <c r="I563" s="20"/>
    </row>
    <row r="564" spans="3:9" x14ac:dyDescent="0.25">
      <c r="C564" s="20"/>
      <c r="D564" s="20"/>
      <c r="E564" s="20"/>
      <c r="F564" s="20"/>
      <c r="G564" s="20"/>
      <c r="H564" s="20"/>
      <c r="I564" s="20"/>
    </row>
    <row r="565" spans="3:9" x14ac:dyDescent="0.25">
      <c r="C565" s="20"/>
      <c r="D565" s="20"/>
      <c r="E565" s="20"/>
      <c r="F565" s="20"/>
      <c r="G565" s="20"/>
      <c r="H565" s="20"/>
      <c r="I565" s="20"/>
    </row>
    <row r="566" spans="3:9" x14ac:dyDescent="0.25">
      <c r="C566" s="20"/>
      <c r="D566" s="20"/>
      <c r="E566" s="20"/>
      <c r="F566" s="20"/>
      <c r="G566" s="20"/>
      <c r="H566" s="20"/>
      <c r="I566" s="20"/>
    </row>
    <row r="567" spans="3:9" x14ac:dyDescent="0.25">
      <c r="C567" s="20"/>
      <c r="D567" s="20"/>
      <c r="E567" s="20"/>
      <c r="F567" s="20"/>
      <c r="G567" s="20"/>
      <c r="H567" s="20"/>
      <c r="I567" s="20"/>
    </row>
    <row r="568" spans="3:9" x14ac:dyDescent="0.25">
      <c r="C568" s="20"/>
      <c r="D568" s="20"/>
      <c r="E568" s="20"/>
      <c r="F568" s="20"/>
      <c r="G568" s="20"/>
      <c r="H568" s="20"/>
      <c r="I568" s="20"/>
    </row>
    <row r="569" spans="3:9" x14ac:dyDescent="0.25">
      <c r="C569" s="20"/>
      <c r="D569" s="20"/>
      <c r="E569" s="20"/>
      <c r="F569" s="20"/>
      <c r="G569" s="20"/>
      <c r="H569" s="20"/>
      <c r="I569" s="20"/>
    </row>
    <row r="570" spans="3:9" x14ac:dyDescent="0.25">
      <c r="C570" s="20"/>
      <c r="D570" s="20"/>
      <c r="E570" s="20"/>
      <c r="F570" s="20"/>
      <c r="G570" s="20"/>
      <c r="H570" s="20"/>
      <c r="I570" s="20"/>
    </row>
    <row r="571" spans="3:9" x14ac:dyDescent="0.25">
      <c r="C571" s="20"/>
      <c r="D571" s="20"/>
      <c r="E571" s="20"/>
      <c r="F571" s="20"/>
      <c r="G571" s="20"/>
      <c r="H571" s="20"/>
      <c r="I571" s="20"/>
    </row>
    <row r="572" spans="3:9" x14ac:dyDescent="0.25">
      <c r="C572" s="20"/>
      <c r="D572" s="20"/>
      <c r="E572" s="20"/>
      <c r="F572" s="20"/>
      <c r="G572" s="20"/>
      <c r="H572" s="20"/>
      <c r="I572" s="20"/>
    </row>
    <row r="573" spans="3:9" x14ac:dyDescent="0.25">
      <c r="C573" s="20"/>
      <c r="D573" s="20"/>
      <c r="E573" s="20"/>
      <c r="F573" s="20"/>
      <c r="G573" s="20"/>
      <c r="H573" s="20"/>
      <c r="I573" s="20"/>
    </row>
    <row r="574" spans="3:9" x14ac:dyDescent="0.25">
      <c r="C574" s="20"/>
      <c r="D574" s="20"/>
      <c r="E574" s="20"/>
      <c r="F574" s="20"/>
      <c r="G574" s="20"/>
      <c r="H574" s="20"/>
      <c r="I574" s="20"/>
    </row>
    <row r="575" spans="3:9" x14ac:dyDescent="0.25">
      <c r="C575" s="20"/>
      <c r="D575" s="20"/>
      <c r="E575" s="20"/>
      <c r="F575" s="20"/>
      <c r="G575" s="20"/>
      <c r="H575" s="20"/>
      <c r="I575" s="20"/>
    </row>
    <row r="576" spans="3:9" x14ac:dyDescent="0.25">
      <c r="C576" s="20"/>
      <c r="D576" s="20"/>
      <c r="E576" s="20"/>
      <c r="F576" s="20"/>
      <c r="G576" s="20"/>
      <c r="H576" s="20"/>
      <c r="I576" s="20"/>
    </row>
    <row r="577" spans="3:9" x14ac:dyDescent="0.25">
      <c r="C577" s="20"/>
      <c r="D577" s="20"/>
      <c r="E577" s="20"/>
      <c r="F577" s="20"/>
      <c r="G577" s="20"/>
      <c r="H577" s="20"/>
      <c r="I577" s="20"/>
    </row>
    <row r="578" spans="3:9" x14ac:dyDescent="0.25">
      <c r="C578" s="20"/>
      <c r="D578" s="20"/>
      <c r="E578" s="20"/>
      <c r="F578" s="20"/>
      <c r="G578" s="20"/>
      <c r="H578" s="20"/>
      <c r="I578" s="20"/>
    </row>
    <row r="579" spans="3:9" x14ac:dyDescent="0.25">
      <c r="C579" s="20"/>
      <c r="D579" s="20"/>
      <c r="E579" s="20"/>
      <c r="F579" s="20"/>
      <c r="G579" s="20"/>
      <c r="H579" s="20"/>
      <c r="I579" s="20"/>
    </row>
    <row r="580" spans="3:9" x14ac:dyDescent="0.25">
      <c r="C580" s="20"/>
      <c r="D580" s="20"/>
      <c r="E580" s="20"/>
      <c r="F580" s="20"/>
      <c r="G580" s="20"/>
      <c r="H580" s="20"/>
      <c r="I580" s="20"/>
    </row>
    <row r="581" spans="3:9" x14ac:dyDescent="0.25">
      <c r="C581" s="20"/>
      <c r="D581" s="20"/>
      <c r="E581" s="20"/>
      <c r="F581" s="20"/>
      <c r="G581" s="20"/>
      <c r="H581" s="20"/>
      <c r="I581" s="20"/>
    </row>
    <row r="582" spans="3:9" x14ac:dyDescent="0.25">
      <c r="C582" s="20"/>
      <c r="D582" s="20"/>
      <c r="E582" s="20"/>
      <c r="F582" s="20"/>
      <c r="G582" s="20"/>
      <c r="H582" s="20"/>
      <c r="I582" s="20"/>
    </row>
    <row r="583" spans="3:9" x14ac:dyDescent="0.25">
      <c r="C583" s="20"/>
      <c r="D583" s="20"/>
      <c r="E583" s="20"/>
      <c r="F583" s="20"/>
      <c r="G583" s="20"/>
      <c r="H583" s="20"/>
      <c r="I583" s="20"/>
    </row>
    <row r="584" spans="3:9" x14ac:dyDescent="0.25">
      <c r="C584" s="20"/>
      <c r="D584" s="20"/>
      <c r="E584" s="20"/>
      <c r="F584" s="20"/>
      <c r="G584" s="20"/>
      <c r="H584" s="20"/>
      <c r="I584" s="20"/>
    </row>
    <row r="585" spans="3:9" x14ac:dyDescent="0.25">
      <c r="C585" s="20"/>
      <c r="D585" s="20"/>
      <c r="E585" s="20"/>
      <c r="F585" s="20"/>
      <c r="G585" s="20"/>
      <c r="H585" s="20"/>
      <c r="I585" s="20"/>
    </row>
    <row r="586" spans="3:9" x14ac:dyDescent="0.25">
      <c r="C586" s="20"/>
      <c r="D586" s="20"/>
      <c r="E586" s="20"/>
      <c r="F586" s="20"/>
      <c r="G586" s="20"/>
      <c r="H586" s="20"/>
      <c r="I586" s="20"/>
    </row>
    <row r="587" spans="3:9" x14ac:dyDescent="0.25">
      <c r="C587" s="20"/>
      <c r="D587" s="20"/>
      <c r="E587" s="20"/>
      <c r="F587" s="20"/>
      <c r="G587" s="20"/>
      <c r="H587" s="20"/>
      <c r="I587" s="20"/>
    </row>
    <row r="588" spans="3:9" x14ac:dyDescent="0.25">
      <c r="C588" s="20"/>
      <c r="D588" s="20"/>
      <c r="E588" s="20"/>
      <c r="F588" s="20"/>
      <c r="G588" s="20"/>
      <c r="H588" s="20"/>
      <c r="I588" s="20"/>
    </row>
    <row r="589" spans="3:9" x14ac:dyDescent="0.25">
      <c r="C589" s="20"/>
      <c r="D589" s="20"/>
      <c r="E589" s="20"/>
      <c r="F589" s="20"/>
      <c r="G589" s="20"/>
      <c r="H589" s="20"/>
      <c r="I589" s="20"/>
    </row>
    <row r="590" spans="3:9" x14ac:dyDescent="0.25">
      <c r="C590" s="20"/>
      <c r="D590" s="20"/>
      <c r="E590" s="20"/>
      <c r="F590" s="20"/>
      <c r="G590" s="20"/>
      <c r="H590" s="20"/>
      <c r="I590" s="20"/>
    </row>
    <row r="591" spans="3:9" x14ac:dyDescent="0.25">
      <c r="C591" s="20"/>
      <c r="D591" s="20"/>
      <c r="E591" s="20"/>
      <c r="F591" s="20"/>
      <c r="G591" s="20"/>
      <c r="H591" s="20"/>
      <c r="I591" s="20"/>
    </row>
    <row r="592" spans="3:9" x14ac:dyDescent="0.25">
      <c r="C592" s="20"/>
      <c r="D592" s="20"/>
      <c r="E592" s="20"/>
      <c r="F592" s="20"/>
      <c r="G592" s="20"/>
      <c r="H592" s="20"/>
      <c r="I592" s="20"/>
    </row>
    <row r="593" spans="3:9" x14ac:dyDescent="0.25">
      <c r="C593" s="20"/>
      <c r="D593" s="20"/>
      <c r="E593" s="20"/>
      <c r="F593" s="20"/>
      <c r="G593" s="20"/>
      <c r="H593" s="20"/>
      <c r="I593" s="20"/>
    </row>
    <row r="594" spans="3:9" x14ac:dyDescent="0.25">
      <c r="C594" s="20"/>
      <c r="D594" s="20"/>
      <c r="E594" s="20"/>
      <c r="F594" s="20"/>
      <c r="G594" s="20"/>
      <c r="H594" s="20"/>
      <c r="I594" s="20"/>
    </row>
    <row r="595" spans="3:9" x14ac:dyDescent="0.25">
      <c r="C595" s="20"/>
      <c r="D595" s="20"/>
      <c r="E595" s="20"/>
      <c r="F595" s="20"/>
      <c r="G595" s="20"/>
      <c r="H595" s="20"/>
      <c r="I595" s="20"/>
    </row>
    <row r="596" spans="3:9" x14ac:dyDescent="0.25">
      <c r="C596" s="20"/>
      <c r="D596" s="20"/>
      <c r="E596" s="20"/>
      <c r="F596" s="20"/>
      <c r="G596" s="20"/>
      <c r="H596" s="20"/>
      <c r="I596" s="20"/>
    </row>
    <row r="597" spans="3:9" x14ac:dyDescent="0.25">
      <c r="C597" s="20"/>
      <c r="D597" s="20"/>
      <c r="E597" s="20"/>
      <c r="F597" s="20"/>
      <c r="G597" s="20"/>
      <c r="H597" s="20"/>
      <c r="I597" s="20"/>
    </row>
    <row r="598" spans="3:9" x14ac:dyDescent="0.25">
      <c r="C598" s="20"/>
      <c r="D598" s="20"/>
      <c r="E598" s="20"/>
      <c r="F598" s="20"/>
      <c r="G598" s="20"/>
      <c r="H598" s="20"/>
      <c r="I598" s="20"/>
    </row>
    <row r="599" spans="3:9" x14ac:dyDescent="0.25">
      <c r="C599" s="20"/>
      <c r="D599" s="20"/>
      <c r="E599" s="20"/>
      <c r="F599" s="20"/>
      <c r="G599" s="20"/>
      <c r="H599" s="20"/>
      <c r="I599" s="20"/>
    </row>
    <row r="600" spans="3:9" x14ac:dyDescent="0.25">
      <c r="C600" s="20"/>
      <c r="D600" s="20"/>
      <c r="E600" s="20"/>
      <c r="F600" s="20"/>
      <c r="G600" s="20"/>
      <c r="H600" s="20"/>
      <c r="I600" s="20"/>
    </row>
    <row r="601" spans="3:9" x14ac:dyDescent="0.25">
      <c r="C601" s="20"/>
      <c r="D601" s="20"/>
      <c r="E601" s="20"/>
      <c r="F601" s="20"/>
      <c r="G601" s="20"/>
      <c r="H601" s="20"/>
      <c r="I601" s="20"/>
    </row>
    <row r="602" spans="3:9" x14ac:dyDescent="0.25">
      <c r="C602" s="20"/>
      <c r="D602" s="20"/>
      <c r="E602" s="20"/>
      <c r="F602" s="20"/>
      <c r="G602" s="20"/>
      <c r="H602" s="20"/>
      <c r="I602" s="20"/>
    </row>
    <row r="603" spans="3:9" x14ac:dyDescent="0.25">
      <c r="C603" s="20"/>
      <c r="D603" s="20"/>
      <c r="E603" s="20"/>
      <c r="F603" s="20"/>
      <c r="G603" s="20"/>
      <c r="H603" s="20"/>
      <c r="I603" s="20"/>
    </row>
    <row r="604" spans="3:9" x14ac:dyDescent="0.25">
      <c r="C604" s="20"/>
      <c r="D604" s="20"/>
      <c r="E604" s="20"/>
      <c r="F604" s="20"/>
      <c r="G604" s="20"/>
      <c r="H604" s="20"/>
      <c r="I604" s="20"/>
    </row>
    <row r="605" spans="3:9" x14ac:dyDescent="0.25">
      <c r="C605" s="20"/>
      <c r="D605" s="20"/>
      <c r="E605" s="20"/>
      <c r="F605" s="20"/>
      <c r="G605" s="20"/>
      <c r="H605" s="20"/>
      <c r="I605" s="20"/>
    </row>
    <row r="606" spans="3:9" x14ac:dyDescent="0.25">
      <c r="C606" s="20"/>
      <c r="D606" s="20"/>
      <c r="E606" s="20"/>
      <c r="F606" s="20"/>
      <c r="G606" s="20"/>
      <c r="H606" s="20"/>
      <c r="I606" s="20"/>
    </row>
    <row r="607" spans="3:9" x14ac:dyDescent="0.25">
      <c r="C607" s="20"/>
      <c r="D607" s="20"/>
      <c r="E607" s="20"/>
      <c r="F607" s="20"/>
      <c r="G607" s="20"/>
      <c r="H607" s="20"/>
      <c r="I607" s="20"/>
    </row>
    <row r="608" spans="3:9" x14ac:dyDescent="0.25">
      <c r="C608" s="20"/>
      <c r="D608" s="20"/>
      <c r="E608" s="20"/>
      <c r="F608" s="20"/>
      <c r="G608" s="20"/>
      <c r="H608" s="20"/>
      <c r="I608" s="20"/>
    </row>
    <row r="609" spans="3:9" x14ac:dyDescent="0.25">
      <c r="C609" s="20"/>
      <c r="D609" s="20"/>
      <c r="E609" s="20"/>
      <c r="F609" s="20"/>
      <c r="G609" s="20"/>
      <c r="H609" s="20"/>
      <c r="I609" s="20"/>
    </row>
    <row r="610" spans="3:9" x14ac:dyDescent="0.25">
      <c r="C610" s="20"/>
      <c r="D610" s="20"/>
      <c r="E610" s="20"/>
      <c r="F610" s="20"/>
      <c r="G610" s="20"/>
      <c r="H610" s="20"/>
      <c r="I610" s="20"/>
    </row>
    <row r="611" spans="3:9" x14ac:dyDescent="0.25">
      <c r="C611" s="20"/>
      <c r="D611" s="20"/>
      <c r="E611" s="20"/>
      <c r="F611" s="20"/>
      <c r="G611" s="20"/>
      <c r="H611" s="20"/>
      <c r="I611" s="20"/>
    </row>
    <row r="612" spans="3:9" x14ac:dyDescent="0.25">
      <c r="C612" s="20"/>
      <c r="D612" s="20"/>
      <c r="E612" s="20"/>
      <c r="F612" s="20"/>
      <c r="G612" s="20"/>
      <c r="H612" s="20"/>
      <c r="I612" s="20"/>
    </row>
    <row r="613" spans="3:9" x14ac:dyDescent="0.25">
      <c r="C613" s="20"/>
      <c r="D613" s="20"/>
      <c r="E613" s="20"/>
      <c r="F613" s="20"/>
      <c r="G613" s="20"/>
      <c r="H613" s="20"/>
      <c r="I613" s="20"/>
    </row>
    <row r="614" spans="3:9" x14ac:dyDescent="0.25">
      <c r="C614" s="20"/>
      <c r="D614" s="20"/>
      <c r="E614" s="20"/>
      <c r="F614" s="20"/>
      <c r="G614" s="20"/>
      <c r="H614" s="20"/>
      <c r="I614" s="20"/>
    </row>
    <row r="615" spans="3:9" x14ac:dyDescent="0.25">
      <c r="C615" s="20"/>
      <c r="D615" s="20"/>
      <c r="E615" s="20"/>
      <c r="F615" s="20"/>
      <c r="G615" s="20"/>
      <c r="H615" s="20"/>
      <c r="I615" s="20"/>
    </row>
    <row r="616" spans="3:9" x14ac:dyDescent="0.25">
      <c r="C616" s="20"/>
      <c r="D616" s="20"/>
      <c r="E616" s="20"/>
      <c r="F616" s="20"/>
      <c r="G616" s="20"/>
      <c r="H616" s="20"/>
      <c r="I616" s="20"/>
    </row>
    <row r="617" spans="3:9" x14ac:dyDescent="0.25">
      <c r="C617" s="20"/>
      <c r="D617" s="20"/>
      <c r="E617" s="20"/>
      <c r="F617" s="20"/>
      <c r="G617" s="20"/>
      <c r="H617" s="20"/>
      <c r="I617" s="20"/>
    </row>
    <row r="618" spans="3:9" x14ac:dyDescent="0.25">
      <c r="C618" s="20"/>
      <c r="D618" s="20"/>
      <c r="E618" s="20"/>
      <c r="F618" s="20"/>
      <c r="G618" s="20"/>
      <c r="H618" s="20"/>
      <c r="I618" s="20"/>
    </row>
    <row r="619" spans="3:9" x14ac:dyDescent="0.25">
      <c r="C619" s="20"/>
      <c r="D619" s="20"/>
      <c r="E619" s="20"/>
      <c r="F619" s="20"/>
      <c r="G619" s="20"/>
      <c r="H619" s="20"/>
      <c r="I619" s="20"/>
    </row>
    <row r="620" spans="3:9" x14ac:dyDescent="0.25">
      <c r="C620" s="20"/>
      <c r="D620" s="20"/>
      <c r="E620" s="20"/>
      <c r="F620" s="20"/>
      <c r="G620" s="20"/>
      <c r="H620" s="20"/>
      <c r="I620" s="20"/>
    </row>
    <row r="621" spans="3:9" x14ac:dyDescent="0.25">
      <c r="C621" s="20"/>
      <c r="D621" s="20"/>
      <c r="E621" s="20"/>
      <c r="F621" s="20"/>
      <c r="G621" s="20"/>
      <c r="H621" s="20"/>
      <c r="I621" s="20"/>
    </row>
    <row r="622" spans="3:9" x14ac:dyDescent="0.25">
      <c r="C622" s="20"/>
      <c r="D622" s="20"/>
      <c r="E622" s="20"/>
      <c r="F622" s="20"/>
      <c r="G622" s="20"/>
      <c r="H622" s="20"/>
      <c r="I622" s="20"/>
    </row>
    <row r="623" spans="3:9" x14ac:dyDescent="0.25">
      <c r="C623" s="20"/>
      <c r="D623" s="20"/>
      <c r="E623" s="20"/>
      <c r="F623" s="20"/>
      <c r="G623" s="20"/>
      <c r="H623" s="20"/>
      <c r="I623" s="20"/>
    </row>
    <row r="624" spans="3:9" x14ac:dyDescent="0.25">
      <c r="C624" s="20"/>
      <c r="D624" s="20"/>
      <c r="E624" s="20"/>
      <c r="F624" s="20"/>
      <c r="G624" s="20"/>
      <c r="H624" s="20"/>
      <c r="I624" s="20"/>
    </row>
    <row r="625" spans="3:9" x14ac:dyDescent="0.25">
      <c r="C625" s="20"/>
      <c r="D625" s="20"/>
      <c r="E625" s="20"/>
      <c r="F625" s="20"/>
      <c r="G625" s="20"/>
      <c r="H625" s="20"/>
      <c r="I625" s="20"/>
    </row>
    <row r="626" spans="3:9" x14ac:dyDescent="0.25">
      <c r="C626" s="20"/>
      <c r="D626" s="20"/>
      <c r="E626" s="20"/>
      <c r="F626" s="20"/>
      <c r="G626" s="20"/>
      <c r="H626" s="20"/>
      <c r="I626" s="20"/>
    </row>
    <row r="627" spans="3:9" x14ac:dyDescent="0.25">
      <c r="C627" s="20"/>
      <c r="D627" s="20"/>
      <c r="E627" s="20"/>
      <c r="F627" s="20"/>
      <c r="G627" s="20"/>
      <c r="H627" s="20"/>
      <c r="I627" s="20"/>
    </row>
    <row r="628" spans="3:9" x14ac:dyDescent="0.25">
      <c r="C628" s="20"/>
      <c r="D628" s="20"/>
      <c r="E628" s="20"/>
      <c r="F628" s="20"/>
      <c r="G628" s="20"/>
      <c r="H628" s="20"/>
      <c r="I628" s="20"/>
    </row>
    <row r="629" spans="3:9" x14ac:dyDescent="0.25">
      <c r="C629" s="20"/>
      <c r="D629" s="20"/>
      <c r="E629" s="20"/>
      <c r="F629" s="20"/>
      <c r="G629" s="20"/>
      <c r="H629" s="20"/>
      <c r="I629" s="20"/>
    </row>
    <row r="630" spans="3:9" x14ac:dyDescent="0.25">
      <c r="C630" s="20"/>
      <c r="D630" s="20"/>
      <c r="E630" s="20"/>
      <c r="F630" s="20"/>
      <c r="G630" s="20"/>
      <c r="H630" s="20"/>
      <c r="I630" s="20"/>
    </row>
    <row r="631" spans="3:9" x14ac:dyDescent="0.25">
      <c r="C631" s="20"/>
      <c r="D631" s="20"/>
      <c r="E631" s="20"/>
      <c r="F631" s="20"/>
      <c r="G631" s="20"/>
      <c r="H631" s="20"/>
      <c r="I631" s="20"/>
    </row>
    <row r="632" spans="3:9" x14ac:dyDescent="0.25">
      <c r="C632" s="20"/>
      <c r="D632" s="20"/>
      <c r="E632" s="20"/>
      <c r="F632" s="20"/>
      <c r="G632" s="20"/>
      <c r="H632" s="20"/>
      <c r="I632" s="20"/>
    </row>
    <row r="633" spans="3:9" x14ac:dyDescent="0.25">
      <c r="C633" s="20"/>
      <c r="D633" s="20"/>
      <c r="E633" s="20"/>
      <c r="F633" s="20"/>
      <c r="G633" s="20"/>
      <c r="H633" s="20"/>
      <c r="I633" s="20"/>
    </row>
    <row r="634" spans="3:9" x14ac:dyDescent="0.25">
      <c r="C634" s="20"/>
      <c r="D634" s="20"/>
      <c r="E634" s="20"/>
      <c r="F634" s="20"/>
      <c r="G634" s="20"/>
      <c r="H634" s="20"/>
      <c r="I634" s="20"/>
    </row>
    <row r="635" spans="3:9" x14ac:dyDescent="0.25">
      <c r="C635" s="20"/>
      <c r="D635" s="20"/>
      <c r="E635" s="20"/>
      <c r="F635" s="20"/>
      <c r="G635" s="20"/>
      <c r="H635" s="20"/>
      <c r="I635" s="20"/>
    </row>
    <row r="636" spans="3:9" x14ac:dyDescent="0.25">
      <c r="C636" s="20"/>
      <c r="D636" s="20"/>
      <c r="E636" s="20"/>
      <c r="F636" s="20"/>
      <c r="G636" s="20"/>
      <c r="H636" s="20"/>
      <c r="I636" s="20"/>
    </row>
    <row r="637" spans="3:9" x14ac:dyDescent="0.25">
      <c r="C637" s="20"/>
      <c r="D637" s="20"/>
      <c r="E637" s="20"/>
      <c r="F637" s="20"/>
      <c r="G637" s="20"/>
      <c r="H637" s="20"/>
      <c r="I637" s="20"/>
    </row>
    <row r="638" spans="3:9" x14ac:dyDescent="0.25">
      <c r="C638" s="20"/>
      <c r="D638" s="20"/>
      <c r="E638" s="20"/>
      <c r="F638" s="20"/>
      <c r="G638" s="20"/>
      <c r="H638" s="20"/>
      <c r="I638" s="20"/>
    </row>
    <row r="639" spans="3:9" x14ac:dyDescent="0.25">
      <c r="C639" s="20"/>
      <c r="D639" s="20"/>
      <c r="E639" s="20"/>
      <c r="F639" s="20"/>
      <c r="G639" s="20"/>
      <c r="H639" s="20"/>
      <c r="I639" s="20"/>
    </row>
    <row r="640" spans="3:9" x14ac:dyDescent="0.25">
      <c r="C640" s="20"/>
      <c r="D640" s="20"/>
      <c r="E640" s="20"/>
      <c r="F640" s="20"/>
      <c r="G640" s="20"/>
      <c r="H640" s="20"/>
      <c r="I640" s="20"/>
    </row>
    <row r="641" spans="3:9" x14ac:dyDescent="0.25">
      <c r="C641" s="20"/>
      <c r="D641" s="20"/>
      <c r="E641" s="20"/>
      <c r="F641" s="20"/>
      <c r="G641" s="20"/>
      <c r="H641" s="20"/>
      <c r="I641" s="20"/>
    </row>
    <row r="642" spans="3:9" x14ac:dyDescent="0.25">
      <c r="C642" s="20"/>
      <c r="D642" s="20"/>
      <c r="E642" s="20"/>
      <c r="F642" s="20"/>
      <c r="G642" s="20"/>
      <c r="H642" s="20"/>
      <c r="I642" s="20"/>
    </row>
    <row r="643" spans="3:9" x14ac:dyDescent="0.25">
      <c r="C643" s="20"/>
      <c r="D643" s="20"/>
      <c r="E643" s="20"/>
      <c r="F643" s="20"/>
      <c r="G643" s="20"/>
      <c r="H643" s="20"/>
      <c r="I643" s="20"/>
    </row>
    <row r="644" spans="3:9" x14ac:dyDescent="0.25">
      <c r="C644" s="20"/>
      <c r="D644" s="20"/>
      <c r="E644" s="20"/>
      <c r="F644" s="20"/>
      <c r="G644" s="20"/>
      <c r="H644" s="20"/>
      <c r="I644" s="20"/>
    </row>
    <row r="645" spans="3:9" x14ac:dyDescent="0.25">
      <c r="C645" s="20"/>
      <c r="D645" s="20"/>
      <c r="E645" s="20"/>
      <c r="F645" s="20"/>
      <c r="G645" s="20"/>
      <c r="H645" s="20"/>
      <c r="I645" s="20"/>
    </row>
    <row r="646" spans="3:9" x14ac:dyDescent="0.25">
      <c r="C646" s="20"/>
      <c r="D646" s="20"/>
      <c r="E646" s="20"/>
      <c r="F646" s="20"/>
      <c r="G646" s="20"/>
      <c r="H646" s="20"/>
      <c r="I646" s="20"/>
    </row>
    <row r="647" spans="3:9" x14ac:dyDescent="0.25">
      <c r="C647" s="20"/>
      <c r="D647" s="20"/>
      <c r="E647" s="20"/>
      <c r="F647" s="20"/>
      <c r="G647" s="20"/>
      <c r="H647" s="20"/>
      <c r="I647" s="20"/>
    </row>
    <row r="648" spans="3:9" x14ac:dyDescent="0.25">
      <c r="C648" s="20"/>
      <c r="D648" s="20"/>
      <c r="E648" s="20"/>
      <c r="F648" s="20"/>
      <c r="G648" s="20"/>
      <c r="H648" s="20"/>
      <c r="I648" s="20"/>
    </row>
    <row r="649" spans="3:9" x14ac:dyDescent="0.25">
      <c r="C649" s="20"/>
      <c r="D649" s="20"/>
      <c r="E649" s="20"/>
      <c r="F649" s="20"/>
      <c r="G649" s="20"/>
      <c r="H649" s="20"/>
      <c r="I649" s="20"/>
    </row>
    <row r="650" spans="3:9" x14ac:dyDescent="0.25">
      <c r="C650" s="20"/>
      <c r="D650" s="20"/>
      <c r="E650" s="20"/>
      <c r="F650" s="20"/>
      <c r="G650" s="20"/>
      <c r="H650" s="20"/>
      <c r="I650" s="20"/>
    </row>
    <row r="651" spans="3:9" x14ac:dyDescent="0.25">
      <c r="C651" s="20"/>
      <c r="D651" s="20"/>
      <c r="E651" s="20"/>
      <c r="F651" s="20"/>
      <c r="G651" s="20"/>
      <c r="H651" s="20"/>
      <c r="I651" s="20"/>
    </row>
    <row r="652" spans="3:9" x14ac:dyDescent="0.25">
      <c r="C652" s="20"/>
      <c r="D652" s="20"/>
      <c r="E652" s="20"/>
      <c r="F652" s="20"/>
      <c r="G652" s="20"/>
      <c r="H652" s="20"/>
      <c r="I652" s="20"/>
    </row>
    <row r="653" spans="3:9" x14ac:dyDescent="0.25">
      <c r="C653" s="20"/>
      <c r="D653" s="20"/>
      <c r="E653" s="20"/>
      <c r="F653" s="20"/>
      <c r="G653" s="20"/>
      <c r="H653" s="20"/>
      <c r="I653" s="20"/>
    </row>
    <row r="654" spans="3:9" x14ac:dyDescent="0.25">
      <c r="C654" s="20"/>
      <c r="D654" s="20"/>
      <c r="E654" s="20"/>
      <c r="F654" s="20"/>
      <c r="G654" s="20"/>
      <c r="H654" s="20"/>
      <c r="I654" s="20"/>
    </row>
    <row r="655" spans="3:9" x14ac:dyDescent="0.25">
      <c r="C655" s="20"/>
      <c r="D655" s="20"/>
      <c r="E655" s="20"/>
      <c r="F655" s="20"/>
      <c r="G655" s="20"/>
      <c r="H655" s="20"/>
      <c r="I655" s="20"/>
    </row>
    <row r="656" spans="3:9" x14ac:dyDescent="0.25">
      <c r="C656" s="20"/>
      <c r="D656" s="20"/>
      <c r="E656" s="20"/>
      <c r="F656" s="20"/>
      <c r="G656" s="20"/>
      <c r="H656" s="20"/>
      <c r="I656" s="20"/>
    </row>
    <row r="657" spans="3:9" x14ac:dyDescent="0.25">
      <c r="C657" s="20"/>
      <c r="D657" s="20"/>
      <c r="E657" s="20"/>
      <c r="F657" s="20"/>
      <c r="G657" s="20"/>
      <c r="H657" s="20"/>
      <c r="I657" s="20"/>
    </row>
    <row r="658" spans="3:9" x14ac:dyDescent="0.25">
      <c r="C658" s="20"/>
      <c r="D658" s="20"/>
      <c r="E658" s="20"/>
      <c r="F658" s="20"/>
      <c r="G658" s="20"/>
      <c r="H658" s="20"/>
      <c r="I658" s="20"/>
    </row>
    <row r="659" spans="3:9" x14ac:dyDescent="0.25">
      <c r="C659" s="20"/>
      <c r="D659" s="20"/>
      <c r="E659" s="20"/>
      <c r="F659" s="20"/>
      <c r="G659" s="20"/>
      <c r="H659" s="20"/>
      <c r="I659" s="20"/>
    </row>
    <row r="660" spans="3:9" x14ac:dyDescent="0.25">
      <c r="C660" s="20"/>
      <c r="D660" s="20"/>
      <c r="E660" s="20"/>
      <c r="F660" s="20"/>
      <c r="G660" s="20"/>
      <c r="H660" s="20"/>
      <c r="I660" s="20"/>
    </row>
    <row r="661" spans="3:9" x14ac:dyDescent="0.25">
      <c r="C661" s="20"/>
      <c r="D661" s="20"/>
      <c r="E661" s="20"/>
      <c r="F661" s="20"/>
      <c r="G661" s="20"/>
      <c r="H661" s="20"/>
      <c r="I661" s="20"/>
    </row>
    <row r="662" spans="3:9" x14ac:dyDescent="0.25">
      <c r="C662" s="20"/>
      <c r="D662" s="20"/>
      <c r="E662" s="20"/>
      <c r="F662" s="20"/>
      <c r="G662" s="20"/>
      <c r="H662" s="20"/>
      <c r="I662" s="20"/>
    </row>
    <row r="663" spans="3:9" x14ac:dyDescent="0.25">
      <c r="C663" s="20"/>
      <c r="D663" s="20"/>
      <c r="E663" s="20"/>
      <c r="F663" s="20"/>
      <c r="G663" s="20"/>
      <c r="H663" s="20"/>
      <c r="I663" s="20"/>
    </row>
    <row r="664" spans="3:9" x14ac:dyDescent="0.25">
      <c r="C664" s="20"/>
      <c r="D664" s="20"/>
      <c r="E664" s="20"/>
      <c r="F664" s="20"/>
      <c r="G664" s="20"/>
      <c r="H664" s="20"/>
      <c r="I664" s="20"/>
    </row>
    <row r="665" spans="3:9" x14ac:dyDescent="0.25">
      <c r="C665" s="20"/>
      <c r="D665" s="20"/>
      <c r="E665" s="20"/>
      <c r="F665" s="20"/>
      <c r="G665" s="20"/>
      <c r="H665" s="20"/>
      <c r="I665" s="20"/>
    </row>
    <row r="666" spans="3:9" x14ac:dyDescent="0.25">
      <c r="C666" s="20"/>
      <c r="D666" s="20"/>
      <c r="E666" s="20"/>
      <c r="F666" s="20"/>
      <c r="G666" s="20"/>
      <c r="H666" s="20"/>
      <c r="I666" s="20"/>
    </row>
    <row r="667" spans="3:9" x14ac:dyDescent="0.25">
      <c r="C667" s="20"/>
      <c r="D667" s="20"/>
      <c r="E667" s="20"/>
      <c r="F667" s="20"/>
      <c r="G667" s="20"/>
      <c r="H667" s="20"/>
      <c r="I667" s="20"/>
    </row>
    <row r="668" spans="3:9" x14ac:dyDescent="0.25">
      <c r="C668" s="20"/>
      <c r="D668" s="20"/>
      <c r="E668" s="20"/>
      <c r="F668" s="20"/>
      <c r="G668" s="20"/>
      <c r="H668" s="20"/>
      <c r="I668" s="20"/>
    </row>
    <row r="669" spans="3:9" x14ac:dyDescent="0.25">
      <c r="C669" s="20"/>
      <c r="D669" s="20"/>
      <c r="E669" s="20"/>
      <c r="F669" s="20"/>
      <c r="G669" s="20"/>
      <c r="H669" s="20"/>
      <c r="I669" s="20"/>
    </row>
    <row r="670" spans="3:9" x14ac:dyDescent="0.25">
      <c r="C670" s="20"/>
      <c r="D670" s="20"/>
      <c r="E670" s="20"/>
      <c r="F670" s="20"/>
      <c r="G670" s="20"/>
      <c r="H670" s="20"/>
      <c r="I670" s="20"/>
    </row>
    <row r="671" spans="3:9" x14ac:dyDescent="0.25">
      <c r="C671" s="20"/>
      <c r="D671" s="20"/>
      <c r="E671" s="20"/>
      <c r="F671" s="20"/>
      <c r="G671" s="20"/>
      <c r="H671" s="20"/>
      <c r="I671" s="20"/>
    </row>
    <row r="672" spans="3:9" x14ac:dyDescent="0.25">
      <c r="C672" s="20"/>
      <c r="D672" s="20"/>
      <c r="E672" s="20"/>
      <c r="F672" s="20"/>
      <c r="G672" s="20"/>
      <c r="H672" s="20"/>
      <c r="I672" s="20"/>
    </row>
    <row r="673" spans="3:9" x14ac:dyDescent="0.25">
      <c r="C673" s="20"/>
      <c r="D673" s="20"/>
      <c r="E673" s="20"/>
      <c r="F673" s="20"/>
      <c r="G673" s="20"/>
      <c r="H673" s="20"/>
      <c r="I673" s="20"/>
    </row>
    <row r="674" spans="3:9" x14ac:dyDescent="0.25">
      <c r="C674" s="20"/>
      <c r="D674" s="20"/>
      <c r="E674" s="20"/>
      <c r="F674" s="20"/>
      <c r="G674" s="20"/>
      <c r="H674" s="20"/>
      <c r="I674" s="20"/>
    </row>
    <row r="675" spans="3:9" x14ac:dyDescent="0.25">
      <c r="C675" s="20"/>
      <c r="D675" s="20"/>
      <c r="E675" s="20"/>
      <c r="F675" s="20"/>
      <c r="G675" s="20"/>
      <c r="H675" s="20"/>
      <c r="I675" s="20"/>
    </row>
    <row r="676" spans="3:9" x14ac:dyDescent="0.25">
      <c r="C676" s="20"/>
      <c r="D676" s="20"/>
      <c r="E676" s="20"/>
      <c r="F676" s="20"/>
      <c r="G676" s="20"/>
      <c r="H676" s="20"/>
      <c r="I676" s="20"/>
    </row>
    <row r="677" spans="3:9" x14ac:dyDescent="0.25">
      <c r="C677" s="20"/>
      <c r="D677" s="20"/>
      <c r="E677" s="20"/>
      <c r="F677" s="20"/>
      <c r="G677" s="20"/>
      <c r="H677" s="20"/>
      <c r="I677" s="20"/>
    </row>
    <row r="678" spans="3:9" x14ac:dyDescent="0.25">
      <c r="C678" s="20"/>
      <c r="D678" s="20"/>
      <c r="E678" s="20"/>
      <c r="F678" s="20"/>
      <c r="G678" s="20"/>
      <c r="H678" s="20"/>
      <c r="I678" s="20"/>
    </row>
    <row r="679" spans="3:9" x14ac:dyDescent="0.25">
      <c r="C679" s="20"/>
      <c r="D679" s="20"/>
      <c r="E679" s="20"/>
      <c r="F679" s="20"/>
      <c r="G679" s="20"/>
      <c r="H679" s="20"/>
      <c r="I679" s="20"/>
    </row>
    <row r="680" spans="3:9" x14ac:dyDescent="0.25">
      <c r="C680" s="20"/>
      <c r="D680" s="20"/>
      <c r="E680" s="20"/>
      <c r="F680" s="20"/>
      <c r="G680" s="20"/>
      <c r="H680" s="20"/>
      <c r="I680" s="20"/>
    </row>
    <row r="681" spans="3:9" x14ac:dyDescent="0.25">
      <c r="C681" s="20"/>
      <c r="D681" s="20"/>
      <c r="E681" s="20"/>
      <c r="F681" s="20"/>
      <c r="G681" s="20"/>
      <c r="H681" s="20"/>
      <c r="I681" s="20"/>
    </row>
    <row r="682" spans="3:9" x14ac:dyDescent="0.25">
      <c r="C682" s="20"/>
      <c r="D682" s="20"/>
      <c r="E682" s="20"/>
      <c r="F682" s="20"/>
      <c r="G682" s="20"/>
      <c r="H682" s="20"/>
      <c r="I682" s="20"/>
    </row>
    <row r="683" spans="3:9" x14ac:dyDescent="0.25">
      <c r="C683" s="20"/>
      <c r="D683" s="20"/>
      <c r="E683" s="20"/>
      <c r="F683" s="20"/>
      <c r="G683" s="20"/>
      <c r="H683" s="20"/>
      <c r="I683" s="20"/>
    </row>
    <row r="684" spans="3:9" x14ac:dyDescent="0.25">
      <c r="C684" s="20"/>
      <c r="D684" s="20"/>
      <c r="E684" s="20"/>
      <c r="F684" s="20"/>
      <c r="G684" s="20"/>
      <c r="H684" s="20"/>
      <c r="I684" s="20"/>
    </row>
    <row r="685" spans="3:9" x14ac:dyDescent="0.25">
      <c r="C685" s="20"/>
      <c r="D685" s="20"/>
      <c r="E685" s="20"/>
      <c r="F685" s="20"/>
      <c r="G685" s="20"/>
      <c r="H685" s="20"/>
      <c r="I685" s="20"/>
    </row>
    <row r="686" spans="3:9" x14ac:dyDescent="0.25">
      <c r="C686" s="20"/>
      <c r="D686" s="20"/>
      <c r="E686" s="20"/>
      <c r="F686" s="20"/>
      <c r="G686" s="20"/>
      <c r="H686" s="20"/>
      <c r="I686" s="20"/>
    </row>
    <row r="687" spans="3:9" x14ac:dyDescent="0.25">
      <c r="C687" s="20"/>
      <c r="D687" s="20"/>
      <c r="E687" s="20"/>
      <c r="F687" s="20"/>
      <c r="G687" s="20"/>
      <c r="H687" s="20"/>
      <c r="I687" s="20"/>
    </row>
    <row r="688" spans="3:9" x14ac:dyDescent="0.25">
      <c r="C688" s="20"/>
      <c r="D688" s="20"/>
      <c r="E688" s="20"/>
      <c r="F688" s="20"/>
      <c r="G688" s="20"/>
      <c r="H688" s="20"/>
      <c r="I688" s="20"/>
    </row>
    <row r="689" spans="3:9" x14ac:dyDescent="0.25">
      <c r="C689" s="20"/>
      <c r="D689" s="20"/>
      <c r="E689" s="20"/>
      <c r="F689" s="20"/>
      <c r="G689" s="20"/>
      <c r="H689" s="20"/>
      <c r="I689" s="20"/>
    </row>
    <row r="690" spans="3:9" x14ac:dyDescent="0.25">
      <c r="C690" s="20"/>
      <c r="D690" s="20"/>
      <c r="E690" s="20"/>
      <c r="F690" s="20"/>
      <c r="G690" s="20"/>
      <c r="H690" s="20"/>
      <c r="I690" s="20"/>
    </row>
    <row r="691" spans="3:9" x14ac:dyDescent="0.25">
      <c r="C691" s="20"/>
      <c r="D691" s="20"/>
      <c r="E691" s="20"/>
      <c r="F691" s="20"/>
      <c r="G691" s="20"/>
      <c r="H691" s="20"/>
      <c r="I691" s="20"/>
    </row>
    <row r="692" spans="3:9" x14ac:dyDescent="0.25">
      <c r="C692" s="20"/>
      <c r="D692" s="20"/>
      <c r="E692" s="20"/>
      <c r="F692" s="20"/>
      <c r="G692" s="20"/>
      <c r="H692" s="20"/>
      <c r="I692" s="20"/>
    </row>
    <row r="693" spans="3:9" x14ac:dyDescent="0.25">
      <c r="C693" s="20"/>
      <c r="D693" s="20"/>
      <c r="E693" s="20"/>
      <c r="F693" s="20"/>
      <c r="G693" s="20"/>
      <c r="H693" s="20"/>
      <c r="I693" s="20"/>
    </row>
    <row r="694" spans="3:9" x14ac:dyDescent="0.25">
      <c r="C694" s="20"/>
      <c r="D694" s="20"/>
      <c r="E694" s="20"/>
      <c r="F694" s="20"/>
      <c r="G694" s="20"/>
      <c r="H694" s="20"/>
      <c r="I694" s="20"/>
    </row>
    <row r="695" spans="3:9" x14ac:dyDescent="0.25">
      <c r="C695" s="20"/>
      <c r="D695" s="20"/>
      <c r="E695" s="20"/>
      <c r="F695" s="20"/>
      <c r="G695" s="20"/>
      <c r="H695" s="20"/>
      <c r="I695" s="20"/>
    </row>
    <row r="696" spans="3:9" x14ac:dyDescent="0.25">
      <c r="C696" s="20"/>
      <c r="D696" s="20"/>
      <c r="E696" s="20"/>
      <c r="F696" s="20"/>
      <c r="G696" s="20"/>
      <c r="H696" s="20"/>
      <c r="I696" s="20"/>
    </row>
    <row r="697" spans="3:9" x14ac:dyDescent="0.25">
      <c r="C697" s="20"/>
      <c r="D697" s="20"/>
      <c r="E697" s="20"/>
      <c r="F697" s="20"/>
      <c r="G697" s="20"/>
      <c r="H697" s="20"/>
      <c r="I697" s="20"/>
    </row>
    <row r="698" spans="3:9" x14ac:dyDescent="0.25">
      <c r="C698" s="20"/>
      <c r="D698" s="20"/>
      <c r="E698" s="20"/>
      <c r="F698" s="20"/>
      <c r="G698" s="20"/>
      <c r="H698" s="20"/>
      <c r="I698" s="20"/>
    </row>
    <row r="699" spans="3:9" x14ac:dyDescent="0.25">
      <c r="C699" s="20"/>
      <c r="D699" s="20"/>
      <c r="E699" s="20"/>
      <c r="F699" s="20"/>
      <c r="G699" s="20"/>
      <c r="H699" s="20"/>
      <c r="I699" s="20"/>
    </row>
    <row r="700" spans="3:9" x14ac:dyDescent="0.25">
      <c r="C700" s="20"/>
      <c r="D700" s="20"/>
      <c r="E700" s="20"/>
      <c r="F700" s="20"/>
      <c r="G700" s="20"/>
      <c r="H700" s="20"/>
      <c r="I700" s="20"/>
    </row>
    <row r="701" spans="3:9" x14ac:dyDescent="0.25">
      <c r="C701" s="20"/>
      <c r="D701" s="20"/>
      <c r="E701" s="20"/>
      <c r="F701" s="20"/>
      <c r="G701" s="20"/>
      <c r="H701" s="20"/>
      <c r="I701" s="20"/>
    </row>
    <row r="702" spans="3:9" x14ac:dyDescent="0.25">
      <c r="C702" s="20"/>
      <c r="D702" s="20"/>
      <c r="E702" s="20"/>
      <c r="F702" s="20"/>
      <c r="G702" s="20"/>
      <c r="H702" s="20"/>
      <c r="I702" s="20"/>
    </row>
    <row r="703" spans="3:9" x14ac:dyDescent="0.25">
      <c r="C703" s="20"/>
      <c r="D703" s="20"/>
      <c r="E703" s="20"/>
      <c r="F703" s="20"/>
      <c r="G703" s="20"/>
      <c r="H703" s="20"/>
      <c r="I703" s="20"/>
    </row>
    <row r="704" spans="3:9" x14ac:dyDescent="0.25">
      <c r="C704" s="20"/>
      <c r="D704" s="20"/>
      <c r="E704" s="20"/>
      <c r="F704" s="20"/>
      <c r="G704" s="20"/>
      <c r="H704" s="20"/>
      <c r="I704" s="20"/>
    </row>
    <row r="705" spans="3:9" x14ac:dyDescent="0.25">
      <c r="C705" s="20"/>
      <c r="D705" s="20"/>
      <c r="E705" s="20"/>
      <c r="F705" s="20"/>
      <c r="G705" s="20"/>
      <c r="H705" s="20"/>
      <c r="I705" s="20"/>
    </row>
    <row r="706" spans="3:9" x14ac:dyDescent="0.25">
      <c r="C706" s="20"/>
      <c r="D706" s="20"/>
      <c r="E706" s="20"/>
      <c r="F706" s="20"/>
      <c r="G706" s="20"/>
      <c r="H706" s="20"/>
      <c r="I706" s="20"/>
    </row>
    <row r="707" spans="3:9" x14ac:dyDescent="0.25">
      <c r="C707" s="20"/>
      <c r="D707" s="20"/>
      <c r="E707" s="20"/>
      <c r="F707" s="20"/>
      <c r="G707" s="20"/>
      <c r="H707" s="20"/>
      <c r="I707" s="20"/>
    </row>
    <row r="708" spans="3:9" x14ac:dyDescent="0.25">
      <c r="C708" s="20"/>
      <c r="D708" s="20"/>
      <c r="E708" s="20"/>
      <c r="F708" s="20"/>
      <c r="G708" s="20"/>
      <c r="H708" s="20"/>
      <c r="I708" s="20"/>
    </row>
    <row r="709" spans="3:9" x14ac:dyDescent="0.25">
      <c r="C709" s="20"/>
      <c r="D709" s="20"/>
      <c r="E709" s="20"/>
      <c r="F709" s="20"/>
      <c r="G709" s="20"/>
      <c r="H709" s="20"/>
      <c r="I709" s="20"/>
    </row>
    <row r="710" spans="3:9" x14ac:dyDescent="0.25">
      <c r="C710" s="20"/>
      <c r="D710" s="20"/>
      <c r="E710" s="20"/>
      <c r="F710" s="20"/>
      <c r="G710" s="20"/>
      <c r="H710" s="20"/>
      <c r="I710" s="20"/>
    </row>
    <row r="711" spans="3:9" x14ac:dyDescent="0.25">
      <c r="C711" s="20"/>
      <c r="D711" s="20"/>
      <c r="E711" s="20"/>
      <c r="F711" s="20"/>
      <c r="G711" s="20"/>
      <c r="H711" s="20"/>
      <c r="I711" s="20"/>
    </row>
    <row r="712" spans="3:9" x14ac:dyDescent="0.25">
      <c r="C712" s="20"/>
      <c r="D712" s="20"/>
      <c r="E712" s="20"/>
      <c r="F712" s="20"/>
      <c r="G712" s="20"/>
      <c r="H712" s="20"/>
      <c r="I712" s="20"/>
    </row>
    <row r="713" spans="3:9" x14ac:dyDescent="0.25">
      <c r="C713" s="20"/>
      <c r="D713" s="20"/>
      <c r="E713" s="20"/>
      <c r="F713" s="20"/>
      <c r="G713" s="20"/>
      <c r="H713" s="20"/>
      <c r="I713" s="20"/>
    </row>
    <row r="714" spans="3:9" x14ac:dyDescent="0.25">
      <c r="C714" s="20"/>
      <c r="D714" s="20"/>
      <c r="E714" s="20"/>
      <c r="F714" s="20"/>
      <c r="G714" s="20"/>
      <c r="H714" s="20"/>
      <c r="I714" s="20"/>
    </row>
    <row r="715" spans="3:9" x14ac:dyDescent="0.25">
      <c r="C715" s="20"/>
      <c r="D715" s="20"/>
      <c r="E715" s="20"/>
      <c r="F715" s="20"/>
      <c r="G715" s="20"/>
      <c r="H715" s="20"/>
      <c r="I715" s="20"/>
    </row>
    <row r="716" spans="3:9" x14ac:dyDescent="0.25">
      <c r="C716" s="20"/>
      <c r="D716" s="20"/>
      <c r="E716" s="20"/>
      <c r="F716" s="20"/>
      <c r="G716" s="20"/>
      <c r="H716" s="20"/>
      <c r="I716" s="20"/>
    </row>
    <row r="717" spans="3:9" x14ac:dyDescent="0.25">
      <c r="C717" s="20"/>
      <c r="D717" s="20"/>
      <c r="E717" s="20"/>
      <c r="F717" s="20"/>
      <c r="G717" s="20"/>
      <c r="H717" s="20"/>
      <c r="I717" s="20"/>
    </row>
    <row r="718" spans="3:9" x14ac:dyDescent="0.25">
      <c r="C718" s="20"/>
      <c r="D718" s="20"/>
      <c r="E718" s="20"/>
      <c r="F718" s="20"/>
      <c r="G718" s="20"/>
      <c r="H718" s="20"/>
      <c r="I718" s="20"/>
    </row>
    <row r="719" spans="3:9" x14ac:dyDescent="0.25">
      <c r="C719" s="20"/>
      <c r="D719" s="20"/>
      <c r="E719" s="20"/>
      <c r="F719" s="20"/>
      <c r="G719" s="20"/>
      <c r="H719" s="20"/>
      <c r="I719" s="20"/>
    </row>
    <row r="720" spans="3:9" x14ac:dyDescent="0.25">
      <c r="C720" s="20"/>
      <c r="D720" s="20"/>
      <c r="E720" s="20"/>
      <c r="F720" s="20"/>
      <c r="G720" s="20"/>
      <c r="H720" s="20"/>
      <c r="I720" s="20"/>
    </row>
    <row r="721" spans="3:9" x14ac:dyDescent="0.25">
      <c r="C721" s="20"/>
      <c r="D721" s="20"/>
      <c r="E721" s="20"/>
      <c r="F721" s="20"/>
      <c r="G721" s="20"/>
      <c r="H721" s="20"/>
      <c r="I721" s="20"/>
    </row>
    <row r="722" spans="3:9" x14ac:dyDescent="0.25">
      <c r="C722" s="20"/>
      <c r="D722" s="20"/>
      <c r="E722" s="20"/>
      <c r="F722" s="20"/>
      <c r="G722" s="20"/>
      <c r="H722" s="20"/>
      <c r="I722" s="20"/>
    </row>
    <row r="723" spans="3:9" x14ac:dyDescent="0.25">
      <c r="C723" s="20"/>
      <c r="D723" s="20"/>
      <c r="E723" s="20"/>
      <c r="F723" s="20"/>
      <c r="G723" s="20"/>
      <c r="H723" s="20"/>
      <c r="I723" s="20"/>
    </row>
    <row r="724" spans="3:9" x14ac:dyDescent="0.25">
      <c r="C724" s="20"/>
      <c r="D724" s="20"/>
      <c r="E724" s="20"/>
      <c r="F724" s="20"/>
      <c r="G724" s="20"/>
      <c r="H724" s="20"/>
      <c r="I724" s="20"/>
    </row>
    <row r="725" spans="3:9" x14ac:dyDescent="0.25">
      <c r="C725" s="20"/>
      <c r="D725" s="20"/>
      <c r="E725" s="20"/>
      <c r="F725" s="20"/>
      <c r="G725" s="20"/>
      <c r="H725" s="20"/>
      <c r="I725" s="20"/>
    </row>
    <row r="726" spans="3:9" x14ac:dyDescent="0.25">
      <c r="C726" s="20"/>
      <c r="D726" s="20"/>
      <c r="E726" s="20"/>
      <c r="F726" s="20"/>
      <c r="G726" s="20"/>
      <c r="H726" s="20"/>
      <c r="I726" s="20"/>
    </row>
    <row r="727" spans="3:9" x14ac:dyDescent="0.25">
      <c r="C727" s="20"/>
      <c r="D727" s="20"/>
      <c r="E727" s="20"/>
      <c r="F727" s="20"/>
      <c r="G727" s="20"/>
      <c r="H727" s="20"/>
      <c r="I727" s="20"/>
    </row>
    <row r="728" spans="3:9" x14ac:dyDescent="0.25">
      <c r="C728" s="20"/>
      <c r="D728" s="20"/>
      <c r="E728" s="20"/>
      <c r="F728" s="20"/>
      <c r="G728" s="20"/>
      <c r="H728" s="20"/>
      <c r="I728" s="20"/>
    </row>
    <row r="729" spans="3:9" x14ac:dyDescent="0.25">
      <c r="C729" s="20"/>
      <c r="D729" s="20"/>
      <c r="E729" s="20"/>
      <c r="F729" s="20"/>
      <c r="G729" s="20"/>
      <c r="H729" s="20"/>
      <c r="I729" s="20"/>
    </row>
    <row r="730" spans="3:9" x14ac:dyDescent="0.25">
      <c r="C730" s="20"/>
      <c r="D730" s="20"/>
      <c r="E730" s="20"/>
      <c r="F730" s="20"/>
      <c r="G730" s="20"/>
      <c r="H730" s="20"/>
      <c r="I730" s="20"/>
    </row>
    <row r="731" spans="3:9" x14ac:dyDescent="0.25">
      <c r="C731" s="20"/>
      <c r="D731" s="20"/>
      <c r="E731" s="20"/>
      <c r="F731" s="20"/>
      <c r="G731" s="20"/>
      <c r="H731" s="20"/>
      <c r="I731" s="20"/>
    </row>
    <row r="732" spans="3:9" x14ac:dyDescent="0.25">
      <c r="C732" s="20"/>
      <c r="D732" s="20"/>
      <c r="E732" s="20"/>
      <c r="F732" s="20"/>
      <c r="G732" s="20"/>
      <c r="H732" s="20"/>
      <c r="I732" s="20"/>
    </row>
    <row r="733" spans="3:9" x14ac:dyDescent="0.25">
      <c r="C733" s="20"/>
      <c r="D733" s="20"/>
      <c r="E733" s="20"/>
      <c r="F733" s="20"/>
      <c r="G733" s="20"/>
      <c r="H733" s="20"/>
      <c r="I733" s="20"/>
    </row>
    <row r="734" spans="3:9" x14ac:dyDescent="0.25">
      <c r="C734" s="20"/>
      <c r="D734" s="20"/>
      <c r="E734" s="20"/>
      <c r="F734" s="20"/>
      <c r="G734" s="20"/>
      <c r="H734" s="20"/>
      <c r="I734" s="20"/>
    </row>
    <row r="735" spans="3:9" x14ac:dyDescent="0.25">
      <c r="C735" s="20"/>
      <c r="D735" s="20"/>
      <c r="E735" s="20"/>
      <c r="F735" s="20"/>
      <c r="G735" s="20"/>
      <c r="H735" s="20"/>
      <c r="I735" s="20"/>
    </row>
    <row r="736" spans="3:9" x14ac:dyDescent="0.25">
      <c r="C736" s="20"/>
      <c r="D736" s="20"/>
      <c r="E736" s="20"/>
      <c r="F736" s="20"/>
      <c r="G736" s="20"/>
      <c r="H736" s="20"/>
      <c r="I736" s="20"/>
    </row>
    <row r="737" spans="3:9" x14ac:dyDescent="0.25">
      <c r="C737" s="20"/>
      <c r="D737" s="20"/>
      <c r="E737" s="20"/>
      <c r="F737" s="20"/>
      <c r="G737" s="20"/>
      <c r="H737" s="20"/>
      <c r="I737" s="20"/>
    </row>
    <row r="738" spans="3:9" x14ac:dyDescent="0.25">
      <c r="C738" s="20"/>
      <c r="D738" s="20"/>
      <c r="E738" s="20"/>
      <c r="F738" s="20"/>
      <c r="G738" s="20"/>
      <c r="H738" s="20"/>
      <c r="I738" s="20"/>
    </row>
    <row r="739" spans="3:9" x14ac:dyDescent="0.25">
      <c r="C739" s="20"/>
      <c r="D739" s="20"/>
      <c r="E739" s="20"/>
      <c r="F739" s="20"/>
      <c r="G739" s="20"/>
      <c r="H739" s="20"/>
      <c r="I739" s="20"/>
    </row>
    <row r="740" spans="3:9" x14ac:dyDescent="0.25">
      <c r="C740" s="20"/>
      <c r="D740" s="20"/>
      <c r="E740" s="20"/>
      <c r="F740" s="20"/>
      <c r="G740" s="20"/>
      <c r="H740" s="20"/>
      <c r="I740" s="20"/>
    </row>
    <row r="741" spans="3:9" x14ac:dyDescent="0.25">
      <c r="C741" s="20"/>
      <c r="D741" s="20"/>
      <c r="E741" s="20"/>
      <c r="F741" s="20"/>
      <c r="G741" s="20"/>
      <c r="H741" s="20"/>
      <c r="I741" s="20"/>
    </row>
    <row r="742" spans="3:9" x14ac:dyDescent="0.25">
      <c r="C742" s="20"/>
      <c r="D742" s="20"/>
      <c r="E742" s="20"/>
      <c r="F742" s="20"/>
      <c r="G742" s="20"/>
      <c r="H742" s="20"/>
      <c r="I742" s="20"/>
    </row>
    <row r="743" spans="3:9" x14ac:dyDescent="0.25">
      <c r="C743" s="20"/>
      <c r="D743" s="20"/>
      <c r="E743" s="20"/>
      <c r="F743" s="20"/>
      <c r="G743" s="20"/>
      <c r="H743" s="20"/>
      <c r="I743" s="20"/>
    </row>
    <row r="744" spans="3:9" x14ac:dyDescent="0.25">
      <c r="C744" s="20"/>
      <c r="D744" s="20"/>
      <c r="E744" s="20"/>
      <c r="F744" s="20"/>
      <c r="G744" s="20"/>
      <c r="H744" s="20"/>
      <c r="I744" s="20"/>
    </row>
    <row r="745" spans="3:9" x14ac:dyDescent="0.25">
      <c r="C745" s="20"/>
      <c r="D745" s="20"/>
      <c r="E745" s="20"/>
      <c r="F745" s="20"/>
      <c r="G745" s="20"/>
      <c r="H745" s="20"/>
      <c r="I745" s="20"/>
    </row>
    <row r="746" spans="3:9" x14ac:dyDescent="0.25">
      <c r="C746" s="20"/>
      <c r="D746" s="20"/>
      <c r="E746" s="20"/>
      <c r="F746" s="20"/>
      <c r="G746" s="20"/>
      <c r="H746" s="20"/>
      <c r="I746" s="20"/>
    </row>
    <row r="747" spans="3:9" x14ac:dyDescent="0.25">
      <c r="C747" s="20"/>
      <c r="D747" s="20"/>
      <c r="E747" s="20"/>
      <c r="F747" s="20"/>
      <c r="G747" s="20"/>
      <c r="H747" s="20"/>
      <c r="I747" s="20"/>
    </row>
    <row r="748" spans="3:9" x14ac:dyDescent="0.25">
      <c r="C748" s="20"/>
      <c r="D748" s="20"/>
      <c r="E748" s="20"/>
      <c r="F748" s="20"/>
      <c r="G748" s="20"/>
      <c r="H748" s="20"/>
      <c r="I748" s="20"/>
    </row>
    <row r="749" spans="3:9" x14ac:dyDescent="0.25">
      <c r="C749" s="20"/>
      <c r="D749" s="20"/>
      <c r="E749" s="20"/>
      <c r="F749" s="20"/>
      <c r="G749" s="20"/>
      <c r="H749" s="20"/>
      <c r="I749" s="20"/>
    </row>
    <row r="750" spans="3:9" x14ac:dyDescent="0.25">
      <c r="C750" s="20"/>
      <c r="D750" s="20"/>
      <c r="E750" s="20"/>
      <c r="F750" s="20"/>
      <c r="G750" s="20"/>
      <c r="H750" s="20"/>
      <c r="I750" s="20"/>
    </row>
    <row r="751" spans="3:9" x14ac:dyDescent="0.25">
      <c r="C751" s="20"/>
      <c r="D751" s="20"/>
      <c r="E751" s="20"/>
      <c r="F751" s="20"/>
      <c r="G751" s="20"/>
      <c r="H751" s="20"/>
      <c r="I751" s="20"/>
    </row>
    <row r="752" spans="3:9" x14ac:dyDescent="0.25">
      <c r="C752" s="20"/>
      <c r="D752" s="20"/>
      <c r="E752" s="20"/>
      <c r="F752" s="20"/>
      <c r="G752" s="20"/>
      <c r="H752" s="20"/>
      <c r="I752" s="20"/>
    </row>
    <row r="753" spans="3:9" x14ac:dyDescent="0.25">
      <c r="C753" s="20"/>
      <c r="D753" s="20"/>
      <c r="E753" s="20"/>
      <c r="F753" s="20"/>
      <c r="G753" s="20"/>
      <c r="H753" s="20"/>
      <c r="I753" s="20"/>
    </row>
    <row r="754" spans="3:9" x14ac:dyDescent="0.25">
      <c r="C754" s="20"/>
      <c r="D754" s="20"/>
      <c r="E754" s="20"/>
      <c r="F754" s="20"/>
      <c r="G754" s="20"/>
      <c r="H754" s="20"/>
      <c r="I754" s="20"/>
    </row>
    <row r="755" spans="3:9" x14ac:dyDescent="0.25">
      <c r="C755" s="20"/>
      <c r="D755" s="20"/>
      <c r="E755" s="20"/>
      <c r="F755" s="20"/>
      <c r="G755" s="20"/>
      <c r="H755" s="20"/>
      <c r="I755" s="20"/>
    </row>
    <row r="756" spans="3:9" x14ac:dyDescent="0.25">
      <c r="C756" s="20"/>
      <c r="D756" s="20"/>
      <c r="E756" s="20"/>
      <c r="F756" s="20"/>
      <c r="G756" s="20"/>
      <c r="H756" s="20"/>
      <c r="I756" s="20"/>
    </row>
    <row r="757" spans="3:9" x14ac:dyDescent="0.25">
      <c r="C757" s="20"/>
      <c r="D757" s="20"/>
      <c r="E757" s="20"/>
      <c r="F757" s="20"/>
      <c r="G757" s="20"/>
      <c r="H757" s="20"/>
      <c r="I757" s="20"/>
    </row>
    <row r="758" spans="3:9" x14ac:dyDescent="0.25">
      <c r="C758" s="20"/>
      <c r="D758" s="20"/>
      <c r="E758" s="20"/>
      <c r="F758" s="20"/>
      <c r="G758" s="20"/>
      <c r="H758" s="20"/>
      <c r="I758" s="20"/>
    </row>
    <row r="759" spans="3:9" x14ac:dyDescent="0.25">
      <c r="C759" s="20"/>
      <c r="D759" s="20"/>
      <c r="E759" s="20"/>
      <c r="F759" s="20"/>
      <c r="G759" s="20"/>
      <c r="H759" s="20"/>
      <c r="I759" s="20"/>
    </row>
    <row r="760" spans="3:9" x14ac:dyDescent="0.25">
      <c r="C760" s="20"/>
      <c r="D760" s="20"/>
      <c r="E760" s="20"/>
      <c r="F760" s="20"/>
      <c r="G760" s="20"/>
      <c r="H760" s="20"/>
      <c r="I760" s="20"/>
    </row>
    <row r="761" spans="3:9" x14ac:dyDescent="0.25">
      <c r="C761" s="20"/>
      <c r="D761" s="20"/>
      <c r="E761" s="20"/>
      <c r="F761" s="20"/>
      <c r="G761" s="20"/>
      <c r="H761" s="20"/>
      <c r="I761" s="20"/>
    </row>
    <row r="762" spans="3:9" x14ac:dyDescent="0.25">
      <c r="C762" s="20"/>
      <c r="D762" s="20"/>
      <c r="E762" s="20"/>
      <c r="F762" s="20"/>
      <c r="G762" s="20"/>
      <c r="H762" s="20"/>
      <c r="I762" s="20"/>
    </row>
    <row r="763" spans="3:9" x14ac:dyDescent="0.25">
      <c r="C763" s="20"/>
      <c r="D763" s="20"/>
      <c r="E763" s="20"/>
      <c r="F763" s="20"/>
      <c r="G763" s="20"/>
      <c r="H763" s="20"/>
      <c r="I763" s="20"/>
    </row>
    <row r="764" spans="3:9" x14ac:dyDescent="0.25">
      <c r="C764" s="20"/>
      <c r="D764" s="20"/>
      <c r="E764" s="20"/>
      <c r="F764" s="20"/>
      <c r="G764" s="20"/>
      <c r="H764" s="20"/>
      <c r="I764" s="20"/>
    </row>
    <row r="765" spans="3:9" x14ac:dyDescent="0.25">
      <c r="C765" s="20"/>
      <c r="D765" s="20"/>
      <c r="E765" s="20"/>
      <c r="F765" s="20"/>
      <c r="G765" s="20"/>
      <c r="H765" s="20"/>
      <c r="I765" s="20"/>
    </row>
    <row r="766" spans="3:9" x14ac:dyDescent="0.25">
      <c r="C766" s="20"/>
      <c r="D766" s="20"/>
      <c r="E766" s="20"/>
      <c r="F766" s="20"/>
      <c r="G766" s="20"/>
      <c r="H766" s="20"/>
      <c r="I766" s="20"/>
    </row>
    <row r="767" spans="3:9" x14ac:dyDescent="0.25">
      <c r="C767" s="20"/>
      <c r="D767" s="20"/>
      <c r="E767" s="20"/>
      <c r="F767" s="20"/>
      <c r="G767" s="20"/>
      <c r="H767" s="20"/>
      <c r="I767" s="20"/>
    </row>
    <row r="768" spans="3:9" x14ac:dyDescent="0.25">
      <c r="C768" s="20"/>
      <c r="D768" s="20"/>
      <c r="E768" s="20"/>
      <c r="F768" s="20"/>
      <c r="G768" s="20"/>
      <c r="H768" s="20"/>
      <c r="I768" s="20"/>
    </row>
    <row r="769" spans="3:9" x14ac:dyDescent="0.25">
      <c r="C769" s="20"/>
      <c r="D769" s="20"/>
      <c r="E769" s="20"/>
      <c r="F769" s="20"/>
      <c r="G769" s="20"/>
      <c r="H769" s="20"/>
      <c r="I769" s="20"/>
    </row>
    <row r="770" spans="3:9" x14ac:dyDescent="0.25">
      <c r="C770" s="20"/>
      <c r="D770" s="20"/>
      <c r="E770" s="20"/>
      <c r="F770" s="20"/>
      <c r="G770" s="20"/>
      <c r="H770" s="20"/>
      <c r="I770" s="20"/>
    </row>
    <row r="771" spans="3:9" x14ac:dyDescent="0.25">
      <c r="C771" s="20"/>
      <c r="D771" s="20"/>
      <c r="E771" s="20"/>
      <c r="F771" s="20"/>
      <c r="G771" s="20"/>
      <c r="H771" s="20"/>
      <c r="I771" s="20"/>
    </row>
    <row r="772" spans="3:9" x14ac:dyDescent="0.25">
      <c r="C772" s="20"/>
      <c r="D772" s="20"/>
      <c r="E772" s="20"/>
      <c r="F772" s="20"/>
      <c r="G772" s="20"/>
      <c r="H772" s="20"/>
      <c r="I772" s="20"/>
    </row>
    <row r="773" spans="3:9" x14ac:dyDescent="0.25">
      <c r="C773" s="20"/>
      <c r="D773" s="20"/>
      <c r="E773" s="20"/>
      <c r="F773" s="20"/>
      <c r="G773" s="20"/>
      <c r="H773" s="20"/>
      <c r="I773" s="20"/>
    </row>
    <row r="774" spans="3:9" x14ac:dyDescent="0.25">
      <c r="C774" s="20"/>
      <c r="D774" s="20"/>
      <c r="E774" s="20"/>
      <c r="F774" s="20"/>
      <c r="G774" s="20"/>
      <c r="H774" s="20"/>
      <c r="I774" s="20"/>
    </row>
    <row r="775" spans="3:9" x14ac:dyDescent="0.25">
      <c r="C775" s="20"/>
      <c r="D775" s="20"/>
      <c r="E775" s="20"/>
      <c r="F775" s="20"/>
      <c r="G775" s="20"/>
      <c r="H775" s="20"/>
      <c r="I775" s="20"/>
    </row>
    <row r="776" spans="3:9" x14ac:dyDescent="0.25">
      <c r="C776" s="20"/>
      <c r="D776" s="20"/>
      <c r="E776" s="20"/>
      <c r="F776" s="20"/>
      <c r="G776" s="20"/>
      <c r="H776" s="20"/>
      <c r="I776" s="20"/>
    </row>
    <row r="777" spans="3:9" x14ac:dyDescent="0.25">
      <c r="C777" s="20"/>
      <c r="D777" s="20"/>
      <c r="E777" s="20"/>
      <c r="F777" s="20"/>
      <c r="G777" s="20"/>
      <c r="H777" s="20"/>
      <c r="I777" s="20"/>
    </row>
    <row r="778" spans="3:9" x14ac:dyDescent="0.25">
      <c r="C778" s="20"/>
      <c r="D778" s="20"/>
      <c r="E778" s="20"/>
      <c r="F778" s="20"/>
      <c r="G778" s="20"/>
      <c r="H778" s="20"/>
      <c r="I778" s="20"/>
    </row>
    <row r="779" spans="3:9" x14ac:dyDescent="0.25">
      <c r="C779" s="20"/>
      <c r="D779" s="20"/>
      <c r="E779" s="20"/>
      <c r="F779" s="20"/>
      <c r="G779" s="20"/>
      <c r="H779" s="20"/>
      <c r="I779" s="20"/>
    </row>
    <row r="780" spans="3:9" x14ac:dyDescent="0.25">
      <c r="C780" s="20"/>
      <c r="D780" s="20"/>
      <c r="E780" s="20"/>
      <c r="F780" s="20"/>
      <c r="G780" s="20"/>
      <c r="H780" s="20"/>
      <c r="I780" s="20"/>
    </row>
    <row r="781" spans="3:9" x14ac:dyDescent="0.25">
      <c r="C781" s="20"/>
      <c r="D781" s="20"/>
      <c r="E781" s="20"/>
      <c r="F781" s="20"/>
      <c r="G781" s="20"/>
      <c r="H781" s="20"/>
      <c r="I781" s="20"/>
    </row>
    <row r="782" spans="3:9" x14ac:dyDescent="0.25">
      <c r="C782" s="20"/>
      <c r="D782" s="20"/>
      <c r="E782" s="20"/>
      <c r="F782" s="20"/>
      <c r="G782" s="20"/>
      <c r="H782" s="20"/>
      <c r="I782" s="20"/>
    </row>
    <row r="783" spans="3:9" x14ac:dyDescent="0.25">
      <c r="C783" s="20"/>
      <c r="D783" s="20"/>
      <c r="E783" s="20"/>
      <c r="F783" s="20"/>
      <c r="G783" s="20"/>
      <c r="H783" s="20"/>
      <c r="I783" s="20"/>
    </row>
    <row r="784" spans="3:9" x14ac:dyDescent="0.25">
      <c r="C784" s="20"/>
      <c r="D784" s="20"/>
      <c r="E784" s="20"/>
      <c r="F784" s="20"/>
      <c r="G784" s="20"/>
      <c r="H784" s="20"/>
      <c r="I784" s="20"/>
    </row>
    <row r="785" spans="3:9" x14ac:dyDescent="0.25">
      <c r="C785" s="20"/>
      <c r="D785" s="20"/>
      <c r="E785" s="20"/>
      <c r="F785" s="20"/>
      <c r="G785" s="20"/>
      <c r="H785" s="20"/>
      <c r="I785" s="20"/>
    </row>
    <row r="786" spans="3:9" x14ac:dyDescent="0.25">
      <c r="C786" s="20"/>
      <c r="D786" s="20"/>
      <c r="E786" s="20"/>
      <c r="F786" s="20"/>
      <c r="G786" s="20"/>
      <c r="H786" s="20"/>
      <c r="I786" s="20"/>
    </row>
    <row r="787" spans="3:9" x14ac:dyDescent="0.25">
      <c r="C787" s="20"/>
      <c r="D787" s="20"/>
      <c r="E787" s="20"/>
      <c r="F787" s="20"/>
      <c r="G787" s="20"/>
      <c r="H787" s="20"/>
      <c r="I787" s="20"/>
    </row>
    <row r="788" spans="3:9" x14ac:dyDescent="0.25">
      <c r="C788" s="20"/>
      <c r="D788" s="20"/>
      <c r="E788" s="20"/>
      <c r="F788" s="20"/>
      <c r="G788" s="20"/>
      <c r="H788" s="20"/>
      <c r="I788" s="20"/>
    </row>
    <row r="789" spans="3:9" x14ac:dyDescent="0.25">
      <c r="C789" s="20"/>
      <c r="D789" s="20"/>
      <c r="E789" s="20"/>
      <c r="F789" s="20"/>
      <c r="G789" s="20"/>
      <c r="H789" s="20"/>
      <c r="I789" s="20"/>
    </row>
    <row r="790" spans="3:9" x14ac:dyDescent="0.25">
      <c r="C790" s="20"/>
      <c r="D790" s="20"/>
      <c r="E790" s="20"/>
      <c r="F790" s="20"/>
      <c r="G790" s="20"/>
      <c r="H790" s="20"/>
      <c r="I790" s="20"/>
    </row>
    <row r="791" spans="3:9" x14ac:dyDescent="0.25">
      <c r="C791" s="20"/>
      <c r="D791" s="20"/>
      <c r="E791" s="20"/>
      <c r="F791" s="20"/>
      <c r="G791" s="20"/>
      <c r="H791" s="20"/>
      <c r="I791" s="20"/>
    </row>
    <row r="792" spans="3:9" x14ac:dyDescent="0.25">
      <c r="C792" s="20"/>
      <c r="D792" s="20"/>
      <c r="E792" s="20"/>
      <c r="F792" s="20"/>
      <c r="G792" s="20"/>
      <c r="H792" s="20"/>
      <c r="I792" s="20"/>
    </row>
    <row r="793" spans="3:9" x14ac:dyDescent="0.25">
      <c r="C793" s="20"/>
      <c r="D793" s="20"/>
      <c r="E793" s="20"/>
      <c r="F793" s="20"/>
      <c r="G793" s="20"/>
      <c r="H793" s="20"/>
      <c r="I793" s="20"/>
    </row>
    <row r="794" spans="3:9" x14ac:dyDescent="0.25">
      <c r="C794" s="20"/>
      <c r="D794" s="20"/>
      <c r="E794" s="20"/>
      <c r="F794" s="20"/>
      <c r="G794" s="20"/>
      <c r="H794" s="20"/>
      <c r="I794" s="20"/>
    </row>
    <row r="795" spans="3:9" x14ac:dyDescent="0.25">
      <c r="C795" s="20"/>
      <c r="D795" s="20"/>
      <c r="E795" s="20"/>
      <c r="F795" s="20"/>
      <c r="G795" s="20"/>
      <c r="H795" s="20"/>
      <c r="I795" s="20"/>
    </row>
    <row r="796" spans="3:9" x14ac:dyDescent="0.25">
      <c r="C796" s="20"/>
      <c r="D796" s="20"/>
      <c r="E796" s="20"/>
      <c r="F796" s="20"/>
      <c r="G796" s="20"/>
      <c r="H796" s="20"/>
      <c r="I796" s="20"/>
    </row>
    <row r="797" spans="3:9" x14ac:dyDescent="0.25">
      <c r="C797" s="20"/>
      <c r="D797" s="20"/>
      <c r="E797" s="20"/>
      <c r="F797" s="20"/>
      <c r="G797" s="20"/>
      <c r="H797" s="20"/>
      <c r="I797" s="20"/>
    </row>
    <row r="798" spans="3:9" x14ac:dyDescent="0.25">
      <c r="C798" s="20"/>
      <c r="D798" s="20"/>
      <c r="E798" s="20"/>
      <c r="F798" s="20"/>
      <c r="G798" s="20"/>
      <c r="H798" s="20"/>
      <c r="I798" s="20"/>
    </row>
    <row r="799" spans="3:9" x14ac:dyDescent="0.25">
      <c r="C799" s="20"/>
      <c r="D799" s="20"/>
      <c r="E799" s="20"/>
      <c r="F799" s="20"/>
      <c r="G799" s="20"/>
      <c r="H799" s="20"/>
      <c r="I799" s="20"/>
    </row>
    <row r="800" spans="3:9" x14ac:dyDescent="0.25">
      <c r="C800" s="20"/>
      <c r="D800" s="20"/>
      <c r="E800" s="20"/>
      <c r="F800" s="20"/>
      <c r="G800" s="20"/>
      <c r="H800" s="20"/>
      <c r="I800" s="20"/>
    </row>
    <row r="801" spans="3:9" x14ac:dyDescent="0.25">
      <c r="C801" s="20"/>
      <c r="D801" s="20"/>
      <c r="E801" s="20"/>
      <c r="F801" s="20"/>
      <c r="G801" s="20"/>
      <c r="H801" s="20"/>
      <c r="I801" s="20"/>
    </row>
    <row r="802" spans="3:9" x14ac:dyDescent="0.25">
      <c r="C802" s="20"/>
      <c r="D802" s="20"/>
      <c r="E802" s="20"/>
      <c r="F802" s="20"/>
      <c r="G802" s="20"/>
      <c r="H802" s="20"/>
      <c r="I802" s="20"/>
    </row>
    <row r="803" spans="3:9" x14ac:dyDescent="0.25">
      <c r="C803" s="20"/>
      <c r="D803" s="20"/>
      <c r="E803" s="20"/>
      <c r="F803" s="20"/>
      <c r="G803" s="20"/>
      <c r="H803" s="20"/>
      <c r="I803" s="20"/>
    </row>
    <row r="804" spans="3:9" x14ac:dyDescent="0.25">
      <c r="C804" s="20"/>
      <c r="D804" s="20"/>
      <c r="E804" s="20"/>
      <c r="F804" s="20"/>
      <c r="G804" s="20"/>
      <c r="H804" s="20"/>
      <c r="I804" s="20"/>
    </row>
    <row r="805" spans="3:9" x14ac:dyDescent="0.25">
      <c r="C805" s="20"/>
      <c r="D805" s="20"/>
      <c r="E805" s="20"/>
      <c r="F805" s="20"/>
      <c r="G805" s="20"/>
      <c r="H805" s="20"/>
      <c r="I805" s="20"/>
    </row>
    <row r="806" spans="3:9" x14ac:dyDescent="0.25">
      <c r="C806" s="20"/>
      <c r="D806" s="20"/>
      <c r="E806" s="20"/>
      <c r="F806" s="20"/>
      <c r="G806" s="20"/>
      <c r="H806" s="20"/>
      <c r="I806" s="20"/>
    </row>
    <row r="807" spans="3:9" x14ac:dyDescent="0.25">
      <c r="C807" s="20"/>
      <c r="D807" s="20"/>
      <c r="E807" s="20"/>
      <c r="F807" s="20"/>
      <c r="G807" s="20"/>
      <c r="H807" s="20"/>
      <c r="I807" s="20"/>
    </row>
    <row r="808" spans="3:9" x14ac:dyDescent="0.25">
      <c r="C808" s="20"/>
      <c r="D808" s="20"/>
      <c r="E808" s="20"/>
      <c r="F808" s="20"/>
      <c r="G808" s="20"/>
      <c r="H808" s="20"/>
      <c r="I808" s="20"/>
    </row>
    <row r="809" spans="3:9" x14ac:dyDescent="0.25">
      <c r="C809" s="20"/>
      <c r="D809" s="20"/>
      <c r="E809" s="20"/>
      <c r="F809" s="20"/>
      <c r="G809" s="20"/>
      <c r="H809" s="20"/>
      <c r="I809" s="20"/>
    </row>
    <row r="810" spans="3:9" x14ac:dyDescent="0.25">
      <c r="C810" s="20"/>
      <c r="D810" s="20"/>
      <c r="E810" s="20"/>
      <c r="F810" s="20"/>
      <c r="G810" s="20"/>
      <c r="H810" s="20"/>
      <c r="I810" s="20"/>
    </row>
    <row r="811" spans="3:9" x14ac:dyDescent="0.25">
      <c r="C811" s="20"/>
      <c r="D811" s="20"/>
      <c r="E811" s="20"/>
      <c r="F811" s="20"/>
      <c r="G811" s="20"/>
      <c r="H811" s="20"/>
      <c r="I811" s="20"/>
    </row>
    <row r="812" spans="3:9" x14ac:dyDescent="0.25">
      <c r="C812" s="20"/>
      <c r="D812" s="20"/>
      <c r="E812" s="20"/>
      <c r="F812" s="20"/>
      <c r="G812" s="20"/>
      <c r="H812" s="20"/>
      <c r="I812" s="20"/>
    </row>
    <row r="813" spans="3:9" x14ac:dyDescent="0.25">
      <c r="C813" s="20"/>
      <c r="D813" s="20"/>
      <c r="E813" s="20"/>
      <c r="F813" s="20"/>
      <c r="G813" s="20"/>
      <c r="H813" s="20"/>
      <c r="I813" s="20"/>
    </row>
    <row r="814" spans="3:9" x14ac:dyDescent="0.25">
      <c r="C814" s="20"/>
      <c r="D814" s="20"/>
      <c r="E814" s="20"/>
      <c r="F814" s="20"/>
      <c r="G814" s="20"/>
      <c r="H814" s="20"/>
      <c r="I814" s="20"/>
    </row>
    <row r="815" spans="3:9" x14ac:dyDescent="0.25">
      <c r="C815" s="20"/>
      <c r="D815" s="20"/>
      <c r="E815" s="20"/>
      <c r="F815" s="20"/>
      <c r="G815" s="20"/>
      <c r="H815" s="20"/>
      <c r="I815" s="20"/>
    </row>
    <row r="816" spans="3:9" x14ac:dyDescent="0.25">
      <c r="C816" s="20"/>
      <c r="D816" s="20"/>
      <c r="E816" s="20"/>
      <c r="F816" s="20"/>
      <c r="G816" s="20"/>
      <c r="H816" s="20"/>
      <c r="I816" s="20"/>
    </row>
    <row r="817" spans="3:9" x14ac:dyDescent="0.25">
      <c r="C817" s="20"/>
      <c r="D817" s="20"/>
      <c r="E817" s="20"/>
      <c r="F817" s="20"/>
      <c r="G817" s="20"/>
      <c r="H817" s="20"/>
      <c r="I817" s="20"/>
    </row>
    <row r="818" spans="3:9" x14ac:dyDescent="0.25">
      <c r="C818" s="20"/>
      <c r="D818" s="20"/>
      <c r="E818" s="20"/>
      <c r="F818" s="20"/>
      <c r="G818" s="20"/>
      <c r="H818" s="20"/>
      <c r="I818" s="20"/>
    </row>
    <row r="819" spans="3:9" x14ac:dyDescent="0.25">
      <c r="C819" s="20"/>
      <c r="D819" s="20"/>
      <c r="E819" s="20"/>
      <c r="F819" s="20"/>
      <c r="G819" s="20"/>
      <c r="H819" s="20"/>
      <c r="I819" s="20"/>
    </row>
    <row r="820" spans="3:9" x14ac:dyDescent="0.25">
      <c r="C820" s="20"/>
      <c r="D820" s="20"/>
      <c r="E820" s="20"/>
      <c r="F820" s="20"/>
      <c r="G820" s="20"/>
      <c r="H820" s="20"/>
      <c r="I820" s="20"/>
    </row>
    <row r="821" spans="3:9" x14ac:dyDescent="0.25">
      <c r="C821" s="20"/>
      <c r="D821" s="20"/>
      <c r="E821" s="20"/>
      <c r="F821" s="20"/>
      <c r="G821" s="20"/>
      <c r="H821" s="20"/>
      <c r="I821" s="20"/>
    </row>
    <row r="822" spans="3:9" x14ac:dyDescent="0.25">
      <c r="C822" s="20"/>
      <c r="D822" s="20"/>
      <c r="E822" s="20"/>
      <c r="F822" s="20"/>
      <c r="G822" s="20"/>
      <c r="H822" s="20"/>
      <c r="I822" s="20"/>
    </row>
    <row r="823" spans="3:9" x14ac:dyDescent="0.25">
      <c r="C823" s="20"/>
      <c r="D823" s="20"/>
      <c r="E823" s="20"/>
      <c r="F823" s="20"/>
      <c r="G823" s="20"/>
      <c r="H823" s="20"/>
      <c r="I823" s="20"/>
    </row>
    <row r="824" spans="3:9" x14ac:dyDescent="0.25">
      <c r="C824" s="20"/>
      <c r="D824" s="20"/>
      <c r="E824" s="20"/>
      <c r="F824" s="20"/>
      <c r="G824" s="20"/>
      <c r="H824" s="20"/>
      <c r="I824" s="20"/>
    </row>
    <row r="825" spans="3:9" x14ac:dyDescent="0.25">
      <c r="C825" s="20"/>
      <c r="D825" s="20"/>
      <c r="E825" s="20"/>
      <c r="F825" s="20"/>
      <c r="G825" s="20"/>
      <c r="H825" s="20"/>
      <c r="I825" s="20"/>
    </row>
    <row r="826" spans="3:9" x14ac:dyDescent="0.25">
      <c r="C826" s="20"/>
      <c r="D826" s="20"/>
      <c r="E826" s="20"/>
      <c r="F826" s="20"/>
      <c r="G826" s="20"/>
      <c r="H826" s="20"/>
      <c r="I826" s="20"/>
    </row>
    <row r="827" spans="3:9" x14ac:dyDescent="0.25">
      <c r="C827" s="20"/>
      <c r="D827" s="20"/>
      <c r="E827" s="20"/>
      <c r="F827" s="20"/>
      <c r="G827" s="20"/>
      <c r="H827" s="20"/>
      <c r="I827" s="20"/>
    </row>
    <row r="828" spans="3:9" x14ac:dyDescent="0.25">
      <c r="C828" s="20"/>
      <c r="D828" s="20"/>
      <c r="E828" s="20"/>
      <c r="F828" s="20"/>
      <c r="G828" s="20"/>
      <c r="H828" s="20"/>
      <c r="I828" s="20"/>
    </row>
    <row r="829" spans="3:9" x14ac:dyDescent="0.25">
      <c r="C829" s="20"/>
      <c r="D829" s="20"/>
      <c r="E829" s="20"/>
      <c r="F829" s="20"/>
      <c r="G829" s="20"/>
      <c r="H829" s="20"/>
      <c r="I829" s="20"/>
    </row>
    <row r="830" spans="3:9" x14ac:dyDescent="0.25">
      <c r="C830" s="20"/>
      <c r="D830" s="20"/>
      <c r="E830" s="20"/>
      <c r="F830" s="20"/>
      <c r="G830" s="20"/>
      <c r="H830" s="20"/>
      <c r="I830" s="20"/>
    </row>
    <row r="831" spans="3:9" x14ac:dyDescent="0.25">
      <c r="C831" s="20"/>
      <c r="D831" s="20"/>
      <c r="E831" s="20"/>
      <c r="F831" s="20"/>
      <c r="G831" s="20"/>
      <c r="H831" s="20"/>
      <c r="I831" s="20"/>
    </row>
    <row r="832" spans="3:9" x14ac:dyDescent="0.25">
      <c r="C832" s="20"/>
      <c r="D832" s="20"/>
      <c r="E832" s="20"/>
      <c r="F832" s="20"/>
      <c r="G832" s="20"/>
      <c r="H832" s="20"/>
      <c r="I832" s="20"/>
    </row>
    <row r="833" spans="3:9" x14ac:dyDescent="0.25">
      <c r="C833" s="20"/>
      <c r="D833" s="20"/>
      <c r="E833" s="20"/>
      <c r="F833" s="20"/>
      <c r="G833" s="20"/>
      <c r="H833" s="20"/>
      <c r="I833" s="20"/>
    </row>
    <row r="834" spans="3:9" x14ac:dyDescent="0.25">
      <c r="C834" s="20"/>
      <c r="D834" s="20"/>
      <c r="E834" s="20"/>
      <c r="F834" s="20"/>
      <c r="G834" s="20"/>
      <c r="H834" s="20"/>
      <c r="I834" s="20"/>
    </row>
    <row r="835" spans="3:9" x14ac:dyDescent="0.25">
      <c r="C835" s="20"/>
      <c r="D835" s="20"/>
      <c r="E835" s="20"/>
      <c r="F835" s="20"/>
      <c r="G835" s="20"/>
      <c r="H835" s="20"/>
      <c r="I835" s="20"/>
    </row>
    <row r="836" spans="3:9" x14ac:dyDescent="0.25">
      <c r="C836" s="20"/>
      <c r="D836" s="20"/>
      <c r="E836" s="20"/>
      <c r="F836" s="20"/>
      <c r="G836" s="20"/>
      <c r="H836" s="20"/>
      <c r="I836" s="20"/>
    </row>
    <row r="837" spans="3:9" x14ac:dyDescent="0.25">
      <c r="C837" s="20"/>
      <c r="D837" s="20"/>
      <c r="E837" s="20"/>
      <c r="F837" s="20"/>
      <c r="G837" s="20"/>
      <c r="H837" s="20"/>
      <c r="I837" s="20"/>
    </row>
    <row r="838" spans="3:9" x14ac:dyDescent="0.25">
      <c r="C838" s="20"/>
      <c r="D838" s="20"/>
      <c r="E838" s="20"/>
      <c r="F838" s="20"/>
      <c r="G838" s="20"/>
      <c r="H838" s="20"/>
      <c r="I838" s="20"/>
    </row>
    <row r="839" spans="3:9" x14ac:dyDescent="0.25">
      <c r="C839" s="20"/>
      <c r="D839" s="20"/>
      <c r="E839" s="20"/>
      <c r="F839" s="20"/>
      <c r="G839" s="20"/>
      <c r="H839" s="20"/>
      <c r="I839" s="20"/>
    </row>
    <row r="840" spans="3:9" x14ac:dyDescent="0.25">
      <c r="C840" s="20"/>
      <c r="D840" s="20"/>
      <c r="E840" s="20"/>
      <c r="F840" s="20"/>
      <c r="G840" s="20"/>
      <c r="H840" s="20"/>
      <c r="I840" s="20"/>
    </row>
    <row r="841" spans="3:9" x14ac:dyDescent="0.25">
      <c r="C841" s="20"/>
      <c r="D841" s="20"/>
      <c r="E841" s="20"/>
      <c r="F841" s="20"/>
      <c r="G841" s="20"/>
      <c r="H841" s="20"/>
      <c r="I841" s="20"/>
    </row>
    <row r="842" spans="3:9" x14ac:dyDescent="0.25">
      <c r="C842" s="20"/>
      <c r="D842" s="20"/>
      <c r="E842" s="20"/>
      <c r="F842" s="20"/>
      <c r="G842" s="20"/>
      <c r="H842" s="20"/>
      <c r="I842" s="20"/>
    </row>
    <row r="843" spans="3:9" x14ac:dyDescent="0.25">
      <c r="C843" s="20"/>
      <c r="D843" s="20"/>
      <c r="E843" s="20"/>
      <c r="F843" s="20"/>
      <c r="G843" s="20"/>
      <c r="H843" s="20"/>
      <c r="I843" s="20"/>
    </row>
    <row r="844" spans="3:9" x14ac:dyDescent="0.25">
      <c r="C844" s="20"/>
      <c r="D844" s="20"/>
      <c r="E844" s="20"/>
      <c r="F844" s="20"/>
      <c r="G844" s="20"/>
      <c r="H844" s="20"/>
      <c r="I844" s="20"/>
    </row>
    <row r="845" spans="3:9" x14ac:dyDescent="0.25">
      <c r="C845" s="20"/>
      <c r="D845" s="20"/>
      <c r="E845" s="20"/>
      <c r="F845" s="20"/>
      <c r="G845" s="20"/>
      <c r="H845" s="20"/>
      <c r="I845" s="20"/>
    </row>
    <row r="846" spans="3:9" x14ac:dyDescent="0.25">
      <c r="C846" s="20"/>
      <c r="D846" s="20"/>
      <c r="E846" s="20"/>
      <c r="F846" s="20"/>
      <c r="G846" s="20"/>
      <c r="H846" s="20"/>
      <c r="I846" s="20"/>
    </row>
    <row r="847" spans="3:9" x14ac:dyDescent="0.25">
      <c r="C847" s="20"/>
      <c r="D847" s="20"/>
      <c r="E847" s="20"/>
      <c r="F847" s="20"/>
      <c r="G847" s="20"/>
      <c r="H847" s="20"/>
      <c r="I847" s="20"/>
    </row>
    <row r="848" spans="3:9" x14ac:dyDescent="0.25">
      <c r="C848" s="20"/>
      <c r="D848" s="20"/>
      <c r="E848" s="20"/>
      <c r="F848" s="20"/>
      <c r="G848" s="20"/>
      <c r="H848" s="20"/>
      <c r="I848" s="20"/>
    </row>
    <row r="849" spans="3:9" x14ac:dyDescent="0.25">
      <c r="C849" s="20"/>
      <c r="D849" s="20"/>
      <c r="E849" s="20"/>
      <c r="F849" s="20"/>
      <c r="G849" s="20"/>
      <c r="H849" s="20"/>
      <c r="I849" s="20"/>
    </row>
    <row r="850" spans="3:9" x14ac:dyDescent="0.25">
      <c r="C850" s="20"/>
      <c r="D850" s="20"/>
      <c r="E850" s="20"/>
      <c r="F850" s="20"/>
      <c r="G850" s="20"/>
      <c r="H850" s="20"/>
      <c r="I850" s="20"/>
    </row>
    <row r="851" spans="3:9" x14ac:dyDescent="0.25">
      <c r="C851" s="20"/>
      <c r="D851" s="20"/>
      <c r="E851" s="20"/>
      <c r="F851" s="20"/>
      <c r="G851" s="20"/>
      <c r="H851" s="20"/>
      <c r="I851" s="20"/>
    </row>
    <row r="852" spans="3:9" x14ac:dyDescent="0.25">
      <c r="C852" s="20"/>
      <c r="D852" s="20"/>
      <c r="E852" s="20"/>
      <c r="F852" s="20"/>
      <c r="G852" s="20"/>
      <c r="H852" s="20"/>
      <c r="I852" s="20"/>
    </row>
    <row r="853" spans="3:9" x14ac:dyDescent="0.25">
      <c r="C853" s="20"/>
      <c r="D853" s="20"/>
      <c r="E853" s="20"/>
      <c r="F853" s="20"/>
      <c r="G853" s="20"/>
      <c r="H853" s="20"/>
      <c r="I853" s="20"/>
    </row>
    <row r="854" spans="3:9" x14ac:dyDescent="0.25">
      <c r="C854" s="20"/>
      <c r="D854" s="20"/>
      <c r="E854" s="20"/>
      <c r="F854" s="20"/>
      <c r="G854" s="20"/>
      <c r="H854" s="20"/>
      <c r="I854" s="20"/>
    </row>
    <row r="855" spans="3:9" x14ac:dyDescent="0.25">
      <c r="C855" s="20"/>
      <c r="D855" s="20"/>
      <c r="E855" s="20"/>
      <c r="F855" s="20"/>
      <c r="G855" s="20"/>
      <c r="H855" s="20"/>
      <c r="I855" s="20"/>
    </row>
    <row r="856" spans="3:9" x14ac:dyDescent="0.25">
      <c r="C856" s="20"/>
      <c r="D856" s="20"/>
      <c r="E856" s="20"/>
      <c r="F856" s="20"/>
      <c r="G856" s="20"/>
      <c r="H856" s="20"/>
      <c r="I856" s="20"/>
    </row>
    <row r="857" spans="3:9" x14ac:dyDescent="0.25">
      <c r="C857" s="20"/>
      <c r="D857" s="20"/>
      <c r="E857" s="20"/>
      <c r="F857" s="20"/>
      <c r="G857" s="20"/>
      <c r="H857" s="20"/>
      <c r="I857" s="20"/>
    </row>
    <row r="858" spans="3:9" x14ac:dyDescent="0.25">
      <c r="C858" s="20"/>
      <c r="D858" s="20"/>
      <c r="E858" s="20"/>
      <c r="F858" s="20"/>
      <c r="G858" s="20"/>
      <c r="H858" s="20"/>
      <c r="I858" s="20"/>
    </row>
    <row r="859" spans="3:9" x14ac:dyDescent="0.25">
      <c r="C859" s="20"/>
      <c r="D859" s="20"/>
      <c r="E859" s="20"/>
      <c r="F859" s="20"/>
      <c r="G859" s="20"/>
      <c r="H859" s="20"/>
      <c r="I859" s="20"/>
    </row>
    <row r="860" spans="3:9" x14ac:dyDescent="0.25">
      <c r="C860" s="20"/>
      <c r="D860" s="20"/>
      <c r="E860" s="20"/>
      <c r="F860" s="20"/>
      <c r="G860" s="20"/>
      <c r="H860" s="20"/>
      <c r="I860" s="20"/>
    </row>
    <row r="861" spans="3:9" x14ac:dyDescent="0.25">
      <c r="C861" s="20"/>
      <c r="D861" s="20"/>
      <c r="E861" s="20"/>
      <c r="F861" s="20"/>
      <c r="G861" s="20"/>
      <c r="H861" s="20"/>
      <c r="I861" s="20"/>
    </row>
    <row r="862" spans="3:9" x14ac:dyDescent="0.25">
      <c r="C862" s="20"/>
      <c r="D862" s="20"/>
      <c r="E862" s="20"/>
      <c r="F862" s="20"/>
      <c r="G862" s="20"/>
      <c r="H862" s="20"/>
      <c r="I862" s="20"/>
    </row>
    <row r="863" spans="3:9" x14ac:dyDescent="0.25">
      <c r="C863" s="20"/>
      <c r="D863" s="20"/>
      <c r="E863" s="20"/>
      <c r="F863" s="20"/>
      <c r="G863" s="20"/>
      <c r="H863" s="20"/>
      <c r="I863" s="20"/>
    </row>
    <row r="864" spans="3:9" x14ac:dyDescent="0.25">
      <c r="C864" s="20"/>
      <c r="D864" s="20"/>
      <c r="E864" s="20"/>
      <c r="F864" s="20"/>
      <c r="G864" s="20"/>
      <c r="H864" s="20"/>
      <c r="I864" s="20"/>
    </row>
    <row r="865" spans="3:9" x14ac:dyDescent="0.25">
      <c r="C865" s="20"/>
      <c r="D865" s="20"/>
      <c r="E865" s="20"/>
      <c r="F865" s="20"/>
      <c r="G865" s="20"/>
      <c r="H865" s="20"/>
      <c r="I865" s="20"/>
    </row>
    <row r="866" spans="3:9" x14ac:dyDescent="0.25">
      <c r="C866" s="20"/>
      <c r="D866" s="20"/>
      <c r="E866" s="20"/>
      <c r="F866" s="20"/>
      <c r="G866" s="20"/>
      <c r="H866" s="20"/>
      <c r="I866" s="20"/>
    </row>
    <row r="867" spans="3:9" x14ac:dyDescent="0.25">
      <c r="C867" s="20"/>
      <c r="D867" s="20"/>
      <c r="E867" s="20"/>
      <c r="F867" s="20"/>
      <c r="G867" s="20"/>
      <c r="H867" s="20"/>
      <c r="I867" s="20"/>
    </row>
    <row r="868" spans="3:9" x14ac:dyDescent="0.25">
      <c r="C868" s="20"/>
      <c r="D868" s="20"/>
      <c r="E868" s="20"/>
      <c r="F868" s="20"/>
      <c r="G868" s="20"/>
      <c r="H868" s="20"/>
      <c r="I868" s="20"/>
    </row>
    <row r="869" spans="3:9" x14ac:dyDescent="0.25">
      <c r="C869" s="20"/>
      <c r="D869" s="20"/>
      <c r="E869" s="20"/>
      <c r="F869" s="20"/>
      <c r="G869" s="20"/>
      <c r="H869" s="20"/>
      <c r="I869" s="20"/>
    </row>
    <row r="870" spans="3:9" x14ac:dyDescent="0.25">
      <c r="C870" s="20"/>
      <c r="D870" s="20"/>
      <c r="E870" s="20"/>
      <c r="F870" s="20"/>
      <c r="G870" s="20"/>
      <c r="H870" s="20"/>
      <c r="I870" s="20"/>
    </row>
    <row r="871" spans="3:9" x14ac:dyDescent="0.25">
      <c r="C871" s="20"/>
      <c r="D871" s="20"/>
      <c r="E871" s="20"/>
      <c r="F871" s="20"/>
      <c r="G871" s="20"/>
      <c r="H871" s="20"/>
      <c r="I871" s="20"/>
    </row>
    <row r="872" spans="3:9" x14ac:dyDescent="0.25">
      <c r="C872" s="20"/>
      <c r="D872" s="20"/>
      <c r="E872" s="20"/>
      <c r="F872" s="20"/>
      <c r="G872" s="20"/>
      <c r="H872" s="20"/>
      <c r="I872" s="20"/>
    </row>
    <row r="873" spans="3:9" x14ac:dyDescent="0.25">
      <c r="C873" s="20"/>
      <c r="D873" s="20"/>
      <c r="E873" s="20"/>
      <c r="F873" s="20"/>
      <c r="G873" s="20"/>
      <c r="H873" s="20"/>
      <c r="I873" s="20"/>
    </row>
    <row r="874" spans="3:9" x14ac:dyDescent="0.25">
      <c r="C874" s="20"/>
      <c r="D874" s="20"/>
      <c r="E874" s="20"/>
      <c r="F874" s="20"/>
      <c r="G874" s="20"/>
      <c r="H874" s="20"/>
      <c r="I874" s="20"/>
    </row>
    <row r="875" spans="3:9" x14ac:dyDescent="0.25">
      <c r="C875" s="20"/>
      <c r="D875" s="20"/>
      <c r="E875" s="20"/>
      <c r="F875" s="20"/>
      <c r="G875" s="20"/>
      <c r="H875" s="20"/>
      <c r="I875" s="20"/>
    </row>
    <row r="876" spans="3:9" x14ac:dyDescent="0.25">
      <c r="C876" s="20"/>
      <c r="D876" s="20"/>
      <c r="E876" s="20"/>
      <c r="F876" s="20"/>
      <c r="G876" s="20"/>
      <c r="H876" s="20"/>
      <c r="I876" s="20"/>
    </row>
    <row r="877" spans="3:9" x14ac:dyDescent="0.25">
      <c r="C877" s="20"/>
      <c r="D877" s="20"/>
      <c r="E877" s="20"/>
      <c r="F877" s="20"/>
      <c r="G877" s="20"/>
      <c r="H877" s="20"/>
      <c r="I877" s="20"/>
    </row>
    <row r="878" spans="3:9" x14ac:dyDescent="0.25">
      <c r="C878" s="20"/>
      <c r="D878" s="20"/>
      <c r="E878" s="20"/>
      <c r="F878" s="20"/>
      <c r="G878" s="20"/>
      <c r="H878" s="20"/>
      <c r="I878" s="20"/>
    </row>
    <row r="879" spans="3:9" x14ac:dyDescent="0.25">
      <c r="C879" s="20"/>
      <c r="D879" s="20"/>
      <c r="E879" s="20"/>
      <c r="F879" s="20"/>
      <c r="G879" s="20"/>
      <c r="H879" s="20"/>
      <c r="I879" s="20"/>
    </row>
    <row r="880" spans="3:9" x14ac:dyDescent="0.25">
      <c r="C880" s="20"/>
      <c r="D880" s="20"/>
      <c r="E880" s="20"/>
      <c r="F880" s="20"/>
      <c r="G880" s="20"/>
      <c r="H880" s="20"/>
      <c r="I880" s="20"/>
    </row>
    <row r="881" spans="3:9" x14ac:dyDescent="0.25">
      <c r="C881" s="20"/>
      <c r="D881" s="20"/>
      <c r="E881" s="20"/>
      <c r="F881" s="20"/>
      <c r="G881" s="20"/>
      <c r="H881" s="20"/>
      <c r="I881" s="20"/>
    </row>
    <row r="882" spans="3:9" x14ac:dyDescent="0.25">
      <c r="C882" s="20"/>
      <c r="D882" s="20"/>
      <c r="E882" s="20"/>
      <c r="F882" s="20"/>
      <c r="G882" s="20"/>
      <c r="H882" s="20"/>
      <c r="I882" s="20"/>
    </row>
    <row r="883" spans="3:9" x14ac:dyDescent="0.25">
      <c r="C883" s="20"/>
      <c r="D883" s="20"/>
      <c r="E883" s="20"/>
      <c r="F883" s="20"/>
      <c r="G883" s="20"/>
      <c r="H883" s="20"/>
      <c r="I883" s="20"/>
    </row>
    <row r="884" spans="3:9" x14ac:dyDescent="0.25">
      <c r="C884" s="20"/>
      <c r="D884" s="20"/>
      <c r="E884" s="20"/>
      <c r="F884" s="20"/>
      <c r="G884" s="20"/>
      <c r="H884" s="20"/>
      <c r="I884" s="20"/>
    </row>
    <row r="885" spans="3:9" x14ac:dyDescent="0.25">
      <c r="C885" s="20"/>
      <c r="D885" s="20"/>
      <c r="E885" s="20"/>
      <c r="F885" s="20"/>
      <c r="G885" s="20"/>
      <c r="H885" s="20"/>
      <c r="I885" s="20"/>
    </row>
    <row r="886" spans="3:9" x14ac:dyDescent="0.25">
      <c r="C886" s="20"/>
      <c r="D886" s="20"/>
      <c r="E886" s="20"/>
      <c r="F886" s="20"/>
      <c r="G886" s="20"/>
      <c r="H886" s="20"/>
      <c r="I886" s="20"/>
    </row>
    <row r="887" spans="3:9" x14ac:dyDescent="0.25">
      <c r="C887" s="20"/>
      <c r="D887" s="20"/>
      <c r="E887" s="20"/>
      <c r="F887" s="20"/>
      <c r="G887" s="20"/>
      <c r="H887" s="20"/>
      <c r="I887" s="20"/>
    </row>
    <row r="888" spans="3:9" x14ac:dyDescent="0.25">
      <c r="C888" s="20"/>
      <c r="D888" s="20"/>
      <c r="E888" s="20"/>
      <c r="F888" s="20"/>
      <c r="G888" s="20"/>
      <c r="H888" s="20"/>
      <c r="I888" s="20"/>
    </row>
    <row r="889" spans="3:9" x14ac:dyDescent="0.25">
      <c r="C889" s="20"/>
      <c r="D889" s="20"/>
      <c r="E889" s="20"/>
      <c r="F889" s="20"/>
      <c r="G889" s="20"/>
      <c r="H889" s="20"/>
      <c r="I889" s="20"/>
    </row>
    <row r="890" spans="3:9" x14ac:dyDescent="0.25">
      <c r="C890" s="20"/>
      <c r="D890" s="20"/>
      <c r="E890" s="20"/>
      <c r="F890" s="20"/>
      <c r="G890" s="20"/>
      <c r="H890" s="20"/>
      <c r="I890" s="20"/>
    </row>
    <row r="891" spans="3:9" x14ac:dyDescent="0.25">
      <c r="C891" s="20"/>
      <c r="D891" s="20"/>
      <c r="E891" s="20"/>
      <c r="F891" s="20"/>
      <c r="G891" s="20"/>
      <c r="H891" s="20"/>
      <c r="I891" s="20"/>
    </row>
    <row r="892" spans="3:9" x14ac:dyDescent="0.25">
      <c r="C892" s="20"/>
      <c r="D892" s="20"/>
      <c r="E892" s="20"/>
      <c r="F892" s="20"/>
      <c r="G892" s="20"/>
      <c r="H892" s="20"/>
      <c r="I892" s="20"/>
    </row>
    <row r="893" spans="3:9" x14ac:dyDescent="0.25">
      <c r="C893" s="20"/>
      <c r="D893" s="20"/>
      <c r="E893" s="20"/>
      <c r="F893" s="20"/>
      <c r="G893" s="20"/>
      <c r="H893" s="20"/>
      <c r="I893" s="20"/>
    </row>
    <row r="894" spans="3:9" x14ac:dyDescent="0.25">
      <c r="C894" s="20"/>
      <c r="D894" s="20"/>
      <c r="E894" s="20"/>
      <c r="F894" s="20"/>
      <c r="G894" s="20"/>
      <c r="H894" s="20"/>
      <c r="I894" s="20"/>
    </row>
    <row r="895" spans="3:9" x14ac:dyDescent="0.25">
      <c r="C895" s="20"/>
      <c r="D895" s="20"/>
      <c r="E895" s="20"/>
      <c r="F895" s="20"/>
      <c r="G895" s="20"/>
      <c r="H895" s="20"/>
      <c r="I895" s="20"/>
    </row>
    <row r="896" spans="3:9" x14ac:dyDescent="0.25">
      <c r="C896" s="20"/>
      <c r="D896" s="20"/>
      <c r="E896" s="20"/>
      <c r="F896" s="20"/>
      <c r="G896" s="20"/>
      <c r="H896" s="20"/>
      <c r="I896" s="20"/>
    </row>
    <row r="897" spans="3:9" x14ac:dyDescent="0.25">
      <c r="C897" s="20"/>
      <c r="D897" s="20"/>
      <c r="E897" s="20"/>
      <c r="F897" s="20"/>
      <c r="G897" s="20"/>
      <c r="H897" s="20"/>
      <c r="I897" s="20"/>
    </row>
    <row r="898" spans="3:9" x14ac:dyDescent="0.25">
      <c r="C898" s="20"/>
      <c r="D898" s="20"/>
      <c r="E898" s="20"/>
      <c r="F898" s="20"/>
      <c r="G898" s="20"/>
      <c r="H898" s="20"/>
      <c r="I898" s="20"/>
    </row>
    <row r="899" spans="3:9" x14ac:dyDescent="0.25">
      <c r="C899" s="20"/>
      <c r="D899" s="20"/>
      <c r="E899" s="20"/>
      <c r="F899" s="20"/>
      <c r="G899" s="20"/>
      <c r="H899" s="20"/>
      <c r="I899" s="20"/>
    </row>
    <row r="900" spans="3:9" x14ac:dyDescent="0.25">
      <c r="C900" s="20"/>
      <c r="D900" s="20"/>
      <c r="E900" s="20"/>
      <c r="F900" s="20"/>
      <c r="G900" s="20"/>
      <c r="H900" s="20"/>
      <c r="I900" s="20"/>
    </row>
    <row r="901" spans="3:9" x14ac:dyDescent="0.25">
      <c r="C901" s="20"/>
      <c r="D901" s="20"/>
      <c r="E901" s="20"/>
      <c r="F901" s="20"/>
      <c r="G901" s="20"/>
      <c r="H901" s="20"/>
      <c r="I901" s="20"/>
    </row>
    <row r="902" spans="3:9" x14ac:dyDescent="0.25">
      <c r="C902" s="20"/>
      <c r="D902" s="20"/>
      <c r="E902" s="20"/>
      <c r="F902" s="20"/>
      <c r="G902" s="20"/>
      <c r="H902" s="20"/>
      <c r="I902" s="20"/>
    </row>
    <row r="903" spans="3:9" x14ac:dyDescent="0.25">
      <c r="C903" s="20"/>
      <c r="D903" s="20"/>
      <c r="E903" s="20"/>
      <c r="F903" s="20"/>
      <c r="G903" s="20"/>
      <c r="H903" s="20"/>
      <c r="I903" s="20"/>
    </row>
    <row r="904" spans="3:9" x14ac:dyDescent="0.25">
      <c r="C904" s="20"/>
      <c r="D904" s="20"/>
      <c r="E904" s="20"/>
      <c r="F904" s="20"/>
      <c r="G904" s="20"/>
      <c r="H904" s="20"/>
      <c r="I904" s="20"/>
    </row>
    <row r="905" spans="3:9" x14ac:dyDescent="0.25">
      <c r="C905" s="20"/>
      <c r="D905" s="20"/>
      <c r="E905" s="20"/>
      <c r="F905" s="20"/>
      <c r="G905" s="20"/>
      <c r="H905" s="20"/>
      <c r="I905" s="20"/>
    </row>
    <row r="906" spans="3:9" x14ac:dyDescent="0.25">
      <c r="C906" s="20"/>
      <c r="D906" s="20"/>
      <c r="E906" s="20"/>
      <c r="F906" s="20"/>
      <c r="G906" s="20"/>
      <c r="H906" s="20"/>
      <c r="I906" s="20"/>
    </row>
    <row r="907" spans="3:9" x14ac:dyDescent="0.25">
      <c r="C907" s="20"/>
      <c r="D907" s="20"/>
      <c r="E907" s="20"/>
      <c r="F907" s="20"/>
      <c r="G907" s="20"/>
      <c r="H907" s="20"/>
      <c r="I907" s="20"/>
    </row>
    <row r="908" spans="3:9" x14ac:dyDescent="0.25">
      <c r="C908" s="20"/>
      <c r="D908" s="20"/>
      <c r="E908" s="20"/>
      <c r="F908" s="20"/>
      <c r="G908" s="20"/>
      <c r="H908" s="20"/>
      <c r="I908" s="20"/>
    </row>
    <row r="909" spans="3:9" x14ac:dyDescent="0.25">
      <c r="C909" s="20"/>
      <c r="D909" s="20"/>
      <c r="E909" s="20"/>
      <c r="F909" s="20"/>
      <c r="G909" s="20"/>
      <c r="H909" s="20"/>
      <c r="I909" s="20"/>
    </row>
    <row r="910" spans="3:9" x14ac:dyDescent="0.25">
      <c r="C910" s="20"/>
      <c r="D910" s="20"/>
      <c r="E910" s="20"/>
      <c r="F910" s="20"/>
      <c r="G910" s="20"/>
      <c r="H910" s="20"/>
      <c r="I910" s="20"/>
    </row>
    <row r="911" spans="3:9" x14ac:dyDescent="0.25">
      <c r="C911" s="20"/>
      <c r="D911" s="20"/>
      <c r="E911" s="20"/>
      <c r="F911" s="20"/>
      <c r="G911" s="20"/>
      <c r="H911" s="20"/>
      <c r="I911" s="20"/>
    </row>
    <row r="912" spans="3:9" x14ac:dyDescent="0.25">
      <c r="C912" s="20"/>
      <c r="D912" s="20"/>
      <c r="E912" s="20"/>
      <c r="F912" s="20"/>
      <c r="G912" s="20"/>
      <c r="H912" s="20"/>
      <c r="I912" s="20"/>
    </row>
    <row r="913" spans="3:9" x14ac:dyDescent="0.25">
      <c r="C913" s="20"/>
      <c r="D913" s="20"/>
      <c r="E913" s="20"/>
      <c r="F913" s="20"/>
      <c r="G913" s="20"/>
      <c r="H913" s="20"/>
      <c r="I913" s="20"/>
    </row>
    <row r="914" spans="3:9" x14ac:dyDescent="0.25">
      <c r="C914" s="20"/>
      <c r="D914" s="20"/>
      <c r="E914" s="20"/>
      <c r="F914" s="20"/>
      <c r="G914" s="20"/>
      <c r="H914" s="20"/>
      <c r="I914" s="20"/>
    </row>
    <row r="915" spans="3:9" x14ac:dyDescent="0.25">
      <c r="C915" s="20"/>
      <c r="D915" s="20"/>
      <c r="E915" s="20"/>
      <c r="F915" s="20"/>
      <c r="G915" s="20"/>
      <c r="H915" s="20"/>
      <c r="I915" s="20"/>
    </row>
    <row r="916" spans="3:9" x14ac:dyDescent="0.25">
      <c r="C916" s="20"/>
      <c r="D916" s="20"/>
      <c r="E916" s="20"/>
      <c r="F916" s="20"/>
      <c r="G916" s="20"/>
      <c r="H916" s="20"/>
      <c r="I916" s="20"/>
    </row>
    <row r="917" spans="3:9" x14ac:dyDescent="0.25">
      <c r="C917" s="20"/>
      <c r="D917" s="20"/>
      <c r="E917" s="20"/>
      <c r="F917" s="20"/>
      <c r="G917" s="20"/>
      <c r="H917" s="20"/>
      <c r="I917" s="20"/>
    </row>
    <row r="918" spans="3:9" x14ac:dyDescent="0.25">
      <c r="C918" s="20"/>
      <c r="D918" s="20"/>
      <c r="E918" s="20"/>
      <c r="F918" s="20"/>
      <c r="G918" s="20"/>
      <c r="H918" s="20"/>
      <c r="I918" s="20"/>
    </row>
    <row r="919" spans="3:9" x14ac:dyDescent="0.25">
      <c r="C919" s="20"/>
      <c r="D919" s="20"/>
      <c r="E919" s="20"/>
      <c r="F919" s="20"/>
      <c r="G919" s="20"/>
      <c r="H919" s="20"/>
      <c r="I919" s="20"/>
    </row>
    <row r="920" spans="3:9" x14ac:dyDescent="0.25">
      <c r="C920" s="20"/>
      <c r="D920" s="20"/>
      <c r="E920" s="20"/>
      <c r="F920" s="20"/>
      <c r="G920" s="20"/>
      <c r="H920" s="20"/>
      <c r="I920" s="20"/>
    </row>
    <row r="921" spans="3:9" x14ac:dyDescent="0.25">
      <c r="C921" s="20"/>
      <c r="D921" s="20"/>
      <c r="E921" s="20"/>
      <c r="F921" s="20"/>
      <c r="G921" s="20"/>
      <c r="H921" s="20"/>
      <c r="I921" s="20"/>
    </row>
    <row r="922" spans="3:9" x14ac:dyDescent="0.25">
      <c r="C922" s="20"/>
      <c r="D922" s="20"/>
      <c r="E922" s="20"/>
      <c r="F922" s="20"/>
      <c r="G922" s="20"/>
      <c r="H922" s="20"/>
      <c r="I922" s="20"/>
    </row>
    <row r="923" spans="3:9" x14ac:dyDescent="0.25">
      <c r="C923" s="20"/>
      <c r="D923" s="20"/>
      <c r="E923" s="20"/>
      <c r="F923" s="20"/>
      <c r="G923" s="20"/>
      <c r="H923" s="20"/>
      <c r="I923" s="20"/>
    </row>
    <row r="924" spans="3:9" x14ac:dyDescent="0.25">
      <c r="C924" s="20"/>
      <c r="D924" s="20"/>
      <c r="E924" s="20"/>
      <c r="F924" s="20"/>
      <c r="G924" s="20"/>
      <c r="H924" s="20"/>
      <c r="I924" s="20"/>
    </row>
    <row r="925" spans="3:9" x14ac:dyDescent="0.25">
      <c r="C925" s="20"/>
      <c r="D925" s="20"/>
      <c r="E925" s="20"/>
      <c r="F925" s="20"/>
      <c r="G925" s="20"/>
      <c r="H925" s="20"/>
      <c r="I925" s="20"/>
    </row>
    <row r="926" spans="3:9" x14ac:dyDescent="0.25">
      <c r="C926" s="20"/>
      <c r="D926" s="20"/>
      <c r="E926" s="20"/>
      <c r="F926" s="20"/>
      <c r="G926" s="20"/>
      <c r="H926" s="20"/>
      <c r="I926" s="20"/>
    </row>
    <row r="927" spans="3:9" x14ac:dyDescent="0.25">
      <c r="C927" s="20"/>
      <c r="D927" s="20"/>
      <c r="E927" s="20"/>
      <c r="F927" s="20"/>
      <c r="G927" s="20"/>
      <c r="H927" s="20"/>
      <c r="I927" s="20"/>
    </row>
    <row r="928" spans="3:9" x14ac:dyDescent="0.25">
      <c r="C928" s="20"/>
      <c r="D928" s="20"/>
      <c r="E928" s="20"/>
      <c r="F928" s="20"/>
      <c r="G928" s="20"/>
      <c r="H928" s="20"/>
      <c r="I928" s="20"/>
    </row>
    <row r="929" spans="3:9" x14ac:dyDescent="0.25">
      <c r="C929" s="20"/>
      <c r="D929" s="20"/>
      <c r="E929" s="20"/>
      <c r="F929" s="20"/>
      <c r="G929" s="20"/>
      <c r="H929" s="20"/>
      <c r="I929" s="20"/>
    </row>
    <row r="930" spans="3:9" x14ac:dyDescent="0.25">
      <c r="C930" s="20"/>
      <c r="D930" s="20"/>
      <c r="E930" s="20"/>
      <c r="F930" s="20"/>
      <c r="G930" s="20"/>
      <c r="H930" s="20"/>
      <c r="I930" s="20"/>
    </row>
    <row r="931" spans="3:9" x14ac:dyDescent="0.25">
      <c r="C931" s="20"/>
      <c r="D931" s="20"/>
      <c r="E931" s="20"/>
      <c r="F931" s="20"/>
      <c r="G931" s="20"/>
      <c r="H931" s="20"/>
      <c r="I931" s="20"/>
    </row>
    <row r="932" spans="3:9" x14ac:dyDescent="0.25">
      <c r="C932" s="20"/>
      <c r="D932" s="20"/>
      <c r="E932" s="20"/>
      <c r="F932" s="20"/>
      <c r="G932" s="20"/>
      <c r="H932" s="20"/>
      <c r="I932" s="20"/>
    </row>
    <row r="933" spans="3:9" x14ac:dyDescent="0.25">
      <c r="C933" s="20"/>
      <c r="D933" s="20"/>
      <c r="E933" s="20"/>
      <c r="F933" s="20"/>
      <c r="G933" s="20"/>
      <c r="H933" s="20"/>
      <c r="I933" s="20"/>
    </row>
    <row r="934" spans="3:9" x14ac:dyDescent="0.25">
      <c r="C934" s="20"/>
      <c r="D934" s="20"/>
      <c r="E934" s="20"/>
      <c r="F934" s="20"/>
      <c r="G934" s="20"/>
      <c r="H934" s="20"/>
      <c r="I934" s="20"/>
    </row>
    <row r="935" spans="3:9" x14ac:dyDescent="0.25">
      <c r="C935" s="20"/>
      <c r="D935" s="20"/>
      <c r="E935" s="20"/>
      <c r="F935" s="20"/>
      <c r="G935" s="20"/>
      <c r="H935" s="20"/>
      <c r="I935" s="20"/>
    </row>
    <row r="936" spans="3:9" x14ac:dyDescent="0.25">
      <c r="C936" s="20"/>
      <c r="D936" s="20"/>
      <c r="E936" s="20"/>
      <c r="F936" s="20"/>
      <c r="G936" s="20"/>
      <c r="H936" s="20"/>
      <c r="I936" s="20"/>
    </row>
    <row r="937" spans="3:9" x14ac:dyDescent="0.25">
      <c r="C937" s="20"/>
      <c r="D937" s="20"/>
      <c r="E937" s="20"/>
      <c r="F937" s="20"/>
      <c r="G937" s="20"/>
      <c r="H937" s="20"/>
      <c r="I937" s="20"/>
    </row>
    <row r="938" spans="3:9" x14ac:dyDescent="0.25">
      <c r="C938" s="20"/>
      <c r="D938" s="20"/>
      <c r="E938" s="20"/>
      <c r="F938" s="20"/>
      <c r="G938" s="20"/>
      <c r="H938" s="20"/>
      <c r="I938" s="20"/>
    </row>
    <row r="939" spans="3:9" x14ac:dyDescent="0.25">
      <c r="C939" s="20"/>
      <c r="D939" s="20"/>
      <c r="E939" s="20"/>
      <c r="F939" s="20"/>
      <c r="G939" s="20"/>
      <c r="H939" s="20"/>
      <c r="I939" s="20"/>
    </row>
    <row r="940" spans="3:9" x14ac:dyDescent="0.25">
      <c r="C940" s="20"/>
      <c r="D940" s="20"/>
      <c r="E940" s="20"/>
      <c r="F940" s="20"/>
      <c r="G940" s="20"/>
      <c r="H940" s="20"/>
      <c r="I940" s="20"/>
    </row>
    <row r="941" spans="3:9" x14ac:dyDescent="0.25">
      <c r="C941" s="20"/>
      <c r="D941" s="20"/>
      <c r="E941" s="20"/>
      <c r="F941" s="20"/>
      <c r="G941" s="20"/>
      <c r="H941" s="20"/>
      <c r="I941" s="20"/>
    </row>
    <row r="942" spans="3:9" x14ac:dyDescent="0.25">
      <c r="C942" s="20"/>
      <c r="D942" s="20"/>
      <c r="E942" s="20"/>
      <c r="F942" s="20"/>
      <c r="G942" s="20"/>
      <c r="H942" s="20"/>
      <c r="I942" s="20"/>
    </row>
    <row r="943" spans="3:9" x14ac:dyDescent="0.25">
      <c r="C943" s="20"/>
      <c r="D943" s="20"/>
      <c r="E943" s="20"/>
      <c r="F943" s="20"/>
      <c r="G943" s="20"/>
      <c r="H943" s="20"/>
      <c r="I943" s="20"/>
    </row>
    <row r="944" spans="3:9" x14ac:dyDescent="0.25">
      <c r="C944" s="20"/>
      <c r="D944" s="20"/>
      <c r="E944" s="20"/>
      <c r="F944" s="20"/>
      <c r="G944" s="20"/>
      <c r="H944" s="20"/>
      <c r="I944" s="20"/>
    </row>
    <row r="945" spans="3:9" x14ac:dyDescent="0.25">
      <c r="C945" s="20"/>
      <c r="D945" s="20"/>
      <c r="E945" s="20"/>
      <c r="F945" s="20"/>
      <c r="G945" s="20"/>
      <c r="H945" s="20"/>
      <c r="I945" s="20"/>
    </row>
    <row r="946" spans="3:9" x14ac:dyDescent="0.25">
      <c r="C946" s="20"/>
      <c r="D946" s="20"/>
      <c r="E946" s="20"/>
      <c r="F946" s="20"/>
      <c r="G946" s="20"/>
      <c r="H946" s="20"/>
      <c r="I946" s="20"/>
    </row>
    <row r="947" spans="3:9" x14ac:dyDescent="0.25">
      <c r="C947" s="20"/>
      <c r="D947" s="20"/>
      <c r="E947" s="20"/>
      <c r="F947" s="20"/>
      <c r="G947" s="20"/>
      <c r="H947" s="20"/>
      <c r="I947" s="20"/>
    </row>
    <row r="948" spans="3:9" x14ac:dyDescent="0.25">
      <c r="C948" s="20"/>
      <c r="D948" s="20"/>
      <c r="E948" s="20"/>
      <c r="F948" s="20"/>
      <c r="G948" s="20"/>
      <c r="H948" s="20"/>
      <c r="I948" s="20"/>
    </row>
    <row r="949" spans="3:9" x14ac:dyDescent="0.25">
      <c r="C949" s="20"/>
      <c r="D949" s="20"/>
      <c r="E949" s="20"/>
      <c r="F949" s="20"/>
      <c r="G949" s="20"/>
      <c r="H949" s="20"/>
      <c r="I949" s="20"/>
    </row>
    <row r="950" spans="3:9" x14ac:dyDescent="0.25">
      <c r="C950" s="20"/>
      <c r="D950" s="20"/>
      <c r="E950" s="20"/>
      <c r="F950" s="20"/>
      <c r="G950" s="20"/>
      <c r="H950" s="20"/>
      <c r="I950" s="20"/>
    </row>
    <row r="951" spans="3:9" x14ac:dyDescent="0.25">
      <c r="C951" s="20"/>
      <c r="D951" s="20"/>
      <c r="E951" s="20"/>
      <c r="F951" s="20"/>
      <c r="G951" s="20"/>
      <c r="H951" s="20"/>
      <c r="I951" s="20"/>
    </row>
    <row r="952" spans="3:9" x14ac:dyDescent="0.25">
      <c r="C952" s="20"/>
      <c r="D952" s="20"/>
      <c r="E952" s="20"/>
      <c r="F952" s="20"/>
      <c r="G952" s="20"/>
      <c r="H952" s="20"/>
      <c r="I952" s="20"/>
    </row>
    <row r="953" spans="3:9" x14ac:dyDescent="0.25">
      <c r="C953" s="20"/>
      <c r="D953" s="20"/>
      <c r="E953" s="20"/>
      <c r="F953" s="20"/>
      <c r="G953" s="20"/>
      <c r="H953" s="20"/>
      <c r="I953" s="20"/>
    </row>
    <row r="954" spans="3:9" x14ac:dyDescent="0.25">
      <c r="C954" s="20"/>
      <c r="D954" s="20"/>
      <c r="E954" s="20"/>
      <c r="F954" s="20"/>
      <c r="G954" s="20"/>
      <c r="H954" s="20"/>
      <c r="I954" s="20"/>
    </row>
    <row r="955" spans="3:9" x14ac:dyDescent="0.25">
      <c r="C955" s="20"/>
      <c r="D955" s="20"/>
      <c r="E955" s="20"/>
      <c r="F955" s="20"/>
      <c r="G955" s="20"/>
      <c r="H955" s="20"/>
      <c r="I955" s="20"/>
    </row>
    <row r="956" spans="3:9" x14ac:dyDescent="0.25">
      <c r="C956" s="20"/>
      <c r="D956" s="20"/>
      <c r="E956" s="20"/>
      <c r="F956" s="20"/>
      <c r="G956" s="20"/>
      <c r="H956" s="20"/>
      <c r="I956" s="20"/>
    </row>
    <row r="957" spans="3:9" x14ac:dyDescent="0.25">
      <c r="C957" s="20"/>
      <c r="D957" s="20"/>
      <c r="E957" s="20"/>
      <c r="F957" s="20"/>
      <c r="G957" s="20"/>
      <c r="H957" s="20"/>
      <c r="I957" s="20"/>
    </row>
    <row r="958" spans="3:9" x14ac:dyDescent="0.25">
      <c r="C958" s="20"/>
      <c r="D958" s="20"/>
      <c r="E958" s="20"/>
      <c r="F958" s="20"/>
      <c r="G958" s="20"/>
      <c r="H958" s="20"/>
      <c r="I958" s="20"/>
    </row>
    <row r="959" spans="3:9" x14ac:dyDescent="0.25">
      <c r="C959" s="20"/>
      <c r="D959" s="20"/>
      <c r="E959" s="20"/>
      <c r="F959" s="20"/>
      <c r="G959" s="20"/>
      <c r="H959" s="20"/>
      <c r="I959" s="20"/>
    </row>
    <row r="960" spans="3:9" x14ac:dyDescent="0.25">
      <c r="C960" s="20"/>
      <c r="D960" s="20"/>
      <c r="E960" s="20"/>
      <c r="F960" s="20"/>
      <c r="G960" s="20"/>
      <c r="H960" s="20"/>
      <c r="I960" s="20"/>
    </row>
    <row r="961" spans="3:9" x14ac:dyDescent="0.25">
      <c r="C961" s="20"/>
      <c r="D961" s="20"/>
      <c r="E961" s="20"/>
      <c r="F961" s="20"/>
      <c r="G961" s="20"/>
      <c r="H961" s="20"/>
      <c r="I961" s="20"/>
    </row>
    <row r="962" spans="3:9" x14ac:dyDescent="0.25">
      <c r="C962" s="20"/>
      <c r="D962" s="20"/>
      <c r="E962" s="20"/>
      <c r="F962" s="20"/>
      <c r="G962" s="20"/>
      <c r="H962" s="20"/>
      <c r="I962" s="20"/>
    </row>
    <row r="963" spans="3:9" x14ac:dyDescent="0.25">
      <c r="C963" s="20"/>
      <c r="D963" s="20"/>
      <c r="E963" s="20"/>
      <c r="F963" s="20"/>
      <c r="G963" s="20"/>
      <c r="H963" s="20"/>
      <c r="I963" s="20"/>
    </row>
    <row r="964" spans="3:9" x14ac:dyDescent="0.25">
      <c r="C964" s="20"/>
      <c r="D964" s="20"/>
      <c r="E964" s="20"/>
      <c r="F964" s="20"/>
      <c r="G964" s="20"/>
      <c r="H964" s="20"/>
      <c r="I964" s="20"/>
    </row>
    <row r="965" spans="3:9" x14ac:dyDescent="0.25">
      <c r="C965" s="20"/>
      <c r="D965" s="20"/>
      <c r="E965" s="20"/>
      <c r="F965" s="20"/>
      <c r="G965" s="20"/>
      <c r="H965" s="20"/>
      <c r="I965" s="20"/>
    </row>
    <row r="966" spans="3:9" x14ac:dyDescent="0.25">
      <c r="C966" s="20"/>
      <c r="D966" s="20"/>
      <c r="E966" s="20"/>
      <c r="F966" s="20"/>
      <c r="G966" s="20"/>
      <c r="H966" s="20"/>
      <c r="I966" s="20"/>
    </row>
    <row r="967" spans="3:9" x14ac:dyDescent="0.25">
      <c r="C967" s="20"/>
      <c r="D967" s="20"/>
      <c r="E967" s="20"/>
      <c r="F967" s="20"/>
      <c r="G967" s="20"/>
      <c r="H967" s="20"/>
      <c r="I967" s="20"/>
    </row>
    <row r="968" spans="3:9" x14ac:dyDescent="0.25">
      <c r="C968" s="20"/>
      <c r="D968" s="20"/>
      <c r="E968" s="20"/>
      <c r="F968" s="20"/>
      <c r="G968" s="20"/>
      <c r="H968" s="20"/>
      <c r="I968" s="20"/>
    </row>
    <row r="969" spans="3:9" x14ac:dyDescent="0.25">
      <c r="C969" s="20"/>
      <c r="D969" s="20"/>
      <c r="E969" s="20"/>
      <c r="F969" s="20"/>
      <c r="G969" s="20"/>
      <c r="H969" s="20"/>
      <c r="I969" s="20"/>
    </row>
    <row r="970" spans="3:9" x14ac:dyDescent="0.25">
      <c r="C970" s="20"/>
      <c r="D970" s="20"/>
      <c r="E970" s="20"/>
      <c r="F970" s="20"/>
      <c r="G970" s="20"/>
      <c r="H970" s="20"/>
      <c r="I970" s="20"/>
    </row>
    <row r="971" spans="3:9" x14ac:dyDescent="0.25">
      <c r="C971" s="20"/>
      <c r="D971" s="20"/>
      <c r="E971" s="20"/>
      <c r="F971" s="20"/>
      <c r="G971" s="20"/>
      <c r="H971" s="20"/>
      <c r="I971" s="20"/>
    </row>
    <row r="972" spans="3:9" x14ac:dyDescent="0.25">
      <c r="C972" s="20"/>
      <c r="D972" s="20"/>
      <c r="E972" s="20"/>
      <c r="F972" s="20"/>
      <c r="G972" s="20"/>
      <c r="H972" s="20"/>
      <c r="I972" s="20"/>
    </row>
    <row r="973" spans="3:9" x14ac:dyDescent="0.25">
      <c r="C973" s="20"/>
      <c r="D973" s="20"/>
      <c r="E973" s="20"/>
      <c r="F973" s="20"/>
      <c r="G973" s="20"/>
      <c r="H973" s="20"/>
      <c r="I973" s="20"/>
    </row>
    <row r="974" spans="3:9" x14ac:dyDescent="0.25">
      <c r="C974" s="20"/>
      <c r="D974" s="20"/>
      <c r="E974" s="20"/>
      <c r="F974" s="20"/>
      <c r="G974" s="20"/>
      <c r="H974" s="20"/>
      <c r="I974" s="20"/>
    </row>
    <row r="975" spans="3:9" x14ac:dyDescent="0.25">
      <c r="C975" s="20"/>
      <c r="D975" s="20"/>
      <c r="E975" s="20"/>
      <c r="F975" s="20"/>
      <c r="G975" s="20"/>
      <c r="H975" s="20"/>
      <c r="I975" s="20"/>
    </row>
    <row r="976" spans="3:9" x14ac:dyDescent="0.25">
      <c r="C976" s="20"/>
      <c r="D976" s="20"/>
      <c r="E976" s="20"/>
      <c r="F976" s="20"/>
      <c r="G976" s="20"/>
      <c r="H976" s="20"/>
      <c r="I976" s="20"/>
    </row>
    <row r="977" spans="3:9" x14ac:dyDescent="0.25">
      <c r="C977" s="20"/>
      <c r="D977" s="20"/>
      <c r="E977" s="20"/>
      <c r="F977" s="20"/>
      <c r="G977" s="20"/>
      <c r="H977" s="20"/>
      <c r="I977" s="20"/>
    </row>
    <row r="978" spans="3:9" x14ac:dyDescent="0.25">
      <c r="C978" s="20"/>
      <c r="D978" s="20"/>
      <c r="E978" s="20"/>
      <c r="F978" s="20"/>
      <c r="G978" s="20"/>
      <c r="H978" s="20"/>
      <c r="I978" s="20"/>
    </row>
    <row r="979" spans="3:9" x14ac:dyDescent="0.25">
      <c r="C979" s="20"/>
      <c r="D979" s="20"/>
      <c r="E979" s="20"/>
      <c r="F979" s="20"/>
      <c r="G979" s="20"/>
      <c r="H979" s="20"/>
      <c r="I979" s="20"/>
    </row>
    <row r="980" spans="3:9" x14ac:dyDescent="0.25">
      <c r="C980" s="20"/>
      <c r="D980" s="20"/>
      <c r="E980" s="20"/>
      <c r="F980" s="20"/>
      <c r="G980" s="20"/>
      <c r="H980" s="20"/>
      <c r="I980" s="20"/>
    </row>
    <row r="981" spans="3:9" x14ac:dyDescent="0.25">
      <c r="C981" s="20"/>
      <c r="D981" s="20"/>
      <c r="E981" s="20"/>
      <c r="F981" s="20"/>
      <c r="G981" s="20"/>
      <c r="H981" s="20"/>
      <c r="I981" s="20"/>
    </row>
    <row r="982" spans="3:9" x14ac:dyDescent="0.25">
      <c r="C982" s="20"/>
      <c r="D982" s="20"/>
      <c r="E982" s="20"/>
      <c r="F982" s="20"/>
      <c r="G982" s="20"/>
      <c r="H982" s="20"/>
      <c r="I982" s="20"/>
    </row>
    <row r="983" spans="3:9" x14ac:dyDescent="0.25">
      <c r="C983" s="20"/>
      <c r="D983" s="20"/>
      <c r="E983" s="20"/>
      <c r="F983" s="20"/>
      <c r="G983" s="20"/>
      <c r="H983" s="20"/>
      <c r="I983" s="20"/>
    </row>
    <row r="984" spans="3:9" x14ac:dyDescent="0.25">
      <c r="C984" s="20"/>
      <c r="D984" s="20"/>
      <c r="E984" s="20"/>
      <c r="F984" s="20"/>
      <c r="G984" s="20"/>
      <c r="H984" s="20"/>
      <c r="I984" s="20"/>
    </row>
    <row r="985" spans="3:9" x14ac:dyDescent="0.25">
      <c r="C985" s="20"/>
      <c r="D985" s="20"/>
      <c r="E985" s="20"/>
      <c r="F985" s="20"/>
      <c r="G985" s="20"/>
      <c r="H985" s="20"/>
      <c r="I985" s="20"/>
    </row>
    <row r="986" spans="3:9" x14ac:dyDescent="0.25">
      <c r="C986" s="20"/>
      <c r="D986" s="20"/>
      <c r="E986" s="20"/>
      <c r="F986" s="20"/>
      <c r="G986" s="20"/>
      <c r="H986" s="20"/>
      <c r="I986" s="20"/>
    </row>
    <row r="987" spans="3:9" x14ac:dyDescent="0.25">
      <c r="C987" s="20"/>
      <c r="D987" s="20"/>
      <c r="E987" s="20"/>
      <c r="F987" s="20"/>
      <c r="G987" s="20"/>
      <c r="H987" s="20"/>
      <c r="I987" s="20"/>
    </row>
    <row r="988" spans="3:9" x14ac:dyDescent="0.25">
      <c r="C988" s="20"/>
      <c r="D988" s="20"/>
      <c r="E988" s="20"/>
      <c r="F988" s="20"/>
      <c r="G988" s="20"/>
      <c r="H988" s="20"/>
      <c r="I988" s="20"/>
    </row>
    <row r="989" spans="3:9" x14ac:dyDescent="0.25">
      <c r="C989" s="20"/>
      <c r="D989" s="20"/>
      <c r="E989" s="20"/>
      <c r="F989" s="20"/>
      <c r="G989" s="20"/>
      <c r="H989" s="20"/>
      <c r="I989" s="20"/>
    </row>
    <row r="990" spans="3:9" x14ac:dyDescent="0.25">
      <c r="C990" s="20"/>
      <c r="D990" s="20"/>
      <c r="E990" s="20"/>
      <c r="F990" s="20"/>
      <c r="G990" s="20"/>
      <c r="H990" s="20"/>
      <c r="I990" s="20"/>
    </row>
    <row r="991" spans="3:9" x14ac:dyDescent="0.25">
      <c r="C991" s="20"/>
      <c r="D991" s="20"/>
      <c r="E991" s="20"/>
      <c r="F991" s="20"/>
      <c r="G991" s="20"/>
      <c r="H991" s="20"/>
      <c r="I991" s="20"/>
    </row>
    <row r="992" spans="3:9" x14ac:dyDescent="0.25">
      <c r="C992" s="20"/>
      <c r="D992" s="20"/>
      <c r="E992" s="20"/>
      <c r="F992" s="20"/>
      <c r="G992" s="20"/>
      <c r="H992" s="20"/>
      <c r="I992" s="20"/>
    </row>
    <row r="993" spans="3:9" x14ac:dyDescent="0.25">
      <c r="C993" s="20"/>
      <c r="D993" s="20"/>
      <c r="E993" s="20"/>
      <c r="F993" s="20"/>
      <c r="G993" s="20"/>
      <c r="H993" s="20"/>
      <c r="I993" s="20"/>
    </row>
    <row r="994" spans="3:9" x14ac:dyDescent="0.25">
      <c r="C994" s="20"/>
      <c r="D994" s="20"/>
      <c r="E994" s="20"/>
      <c r="F994" s="20"/>
      <c r="G994" s="20"/>
      <c r="H994" s="20"/>
      <c r="I994" s="20"/>
    </row>
    <row r="995" spans="3:9" x14ac:dyDescent="0.25">
      <c r="C995" s="20"/>
      <c r="D995" s="20"/>
      <c r="E995" s="20"/>
      <c r="F995" s="20"/>
      <c r="G995" s="20"/>
      <c r="H995" s="20"/>
      <c r="I995" s="20"/>
    </row>
    <row r="996" spans="3:9" x14ac:dyDescent="0.25">
      <c r="C996" s="20"/>
      <c r="D996" s="20"/>
      <c r="E996" s="20"/>
      <c r="F996" s="20"/>
      <c r="G996" s="20"/>
      <c r="H996" s="20"/>
      <c r="I996" s="20"/>
    </row>
    <row r="997" spans="3:9" x14ac:dyDescent="0.25">
      <c r="C997" s="20"/>
      <c r="D997" s="20"/>
      <c r="E997" s="20"/>
      <c r="F997" s="20"/>
      <c r="G997" s="20"/>
      <c r="H997" s="20"/>
      <c r="I997" s="20"/>
    </row>
    <row r="998" spans="3:9" x14ac:dyDescent="0.25">
      <c r="C998" s="20"/>
      <c r="D998" s="20"/>
      <c r="E998" s="20"/>
      <c r="F998" s="20"/>
      <c r="G998" s="20"/>
      <c r="H998" s="20"/>
      <c r="I998" s="20"/>
    </row>
    <row r="999" spans="3:9" x14ac:dyDescent="0.25">
      <c r="C999" s="20"/>
      <c r="D999" s="20"/>
      <c r="E999" s="20"/>
      <c r="F999" s="20"/>
      <c r="G999" s="20"/>
      <c r="H999" s="20"/>
      <c r="I999" s="20"/>
    </row>
    <row r="1000" spans="3:9" x14ac:dyDescent="0.25">
      <c r="C1000" s="20"/>
      <c r="D1000" s="20"/>
      <c r="E1000" s="20"/>
      <c r="F1000" s="20"/>
      <c r="G1000" s="20"/>
      <c r="H1000" s="20"/>
      <c r="I1000" s="20"/>
    </row>
    <row r="1001" spans="3:9" x14ac:dyDescent="0.25">
      <c r="C1001" s="20"/>
      <c r="D1001" s="20"/>
      <c r="E1001" s="20"/>
      <c r="F1001" s="20"/>
      <c r="G1001" s="20"/>
      <c r="H1001" s="20"/>
      <c r="I1001" s="20"/>
    </row>
    <row r="1002" spans="3:9" x14ac:dyDescent="0.25">
      <c r="C1002" s="20"/>
      <c r="D1002" s="20"/>
      <c r="E1002" s="20"/>
      <c r="F1002" s="20"/>
      <c r="G1002" s="20"/>
      <c r="H1002" s="20"/>
      <c r="I1002" s="20"/>
    </row>
    <row r="1003" spans="3:9" x14ac:dyDescent="0.25">
      <c r="C1003" s="20"/>
      <c r="D1003" s="20"/>
      <c r="E1003" s="20"/>
      <c r="F1003" s="20"/>
      <c r="G1003" s="20"/>
      <c r="H1003" s="20"/>
      <c r="I1003" s="20"/>
    </row>
    <row r="1004" spans="3:9" x14ac:dyDescent="0.25">
      <c r="C1004" s="20"/>
      <c r="D1004" s="20"/>
      <c r="E1004" s="20"/>
      <c r="F1004" s="20"/>
      <c r="G1004" s="20"/>
      <c r="H1004" s="20"/>
      <c r="I1004" s="20"/>
    </row>
    <row r="1005" spans="3:9" x14ac:dyDescent="0.25">
      <c r="C1005" s="20"/>
      <c r="D1005" s="20"/>
      <c r="E1005" s="20"/>
      <c r="F1005" s="20"/>
      <c r="G1005" s="20"/>
      <c r="H1005" s="20"/>
      <c r="I1005" s="20"/>
    </row>
    <row r="1006" spans="3:9" x14ac:dyDescent="0.25">
      <c r="C1006" s="20"/>
      <c r="D1006" s="20"/>
      <c r="E1006" s="20"/>
      <c r="F1006" s="20"/>
      <c r="G1006" s="20"/>
      <c r="H1006" s="20"/>
      <c r="I1006" s="20"/>
    </row>
    <row r="1007" spans="3:9" x14ac:dyDescent="0.25">
      <c r="C1007" s="20"/>
      <c r="D1007" s="20"/>
      <c r="E1007" s="20"/>
      <c r="F1007" s="20"/>
      <c r="G1007" s="20"/>
      <c r="H1007" s="20"/>
      <c r="I1007" s="20"/>
    </row>
    <row r="1008" spans="3:9" x14ac:dyDescent="0.25">
      <c r="C1008" s="20"/>
      <c r="D1008" s="20"/>
      <c r="E1008" s="20"/>
      <c r="F1008" s="20"/>
      <c r="G1008" s="20"/>
      <c r="H1008" s="20"/>
      <c r="I1008" s="20"/>
    </row>
    <row r="1009" spans="3:9" x14ac:dyDescent="0.25">
      <c r="C1009" s="20"/>
      <c r="D1009" s="20"/>
      <c r="E1009" s="20"/>
      <c r="F1009" s="20"/>
      <c r="G1009" s="20"/>
      <c r="H1009" s="20"/>
      <c r="I1009" s="20"/>
    </row>
    <row r="1010" spans="3:9" x14ac:dyDescent="0.25">
      <c r="C1010" s="20"/>
      <c r="D1010" s="20"/>
      <c r="E1010" s="20"/>
      <c r="F1010" s="20"/>
      <c r="G1010" s="20"/>
      <c r="H1010" s="20"/>
      <c r="I1010" s="20"/>
    </row>
    <row r="1011" spans="3:9" x14ac:dyDescent="0.25">
      <c r="C1011" s="20"/>
      <c r="D1011" s="20"/>
      <c r="E1011" s="20"/>
      <c r="F1011" s="20"/>
      <c r="G1011" s="20"/>
      <c r="H1011" s="20"/>
      <c r="I1011" s="20"/>
    </row>
    <row r="1012" spans="3:9" x14ac:dyDescent="0.25">
      <c r="C1012" s="20"/>
      <c r="D1012" s="20"/>
      <c r="E1012" s="20"/>
      <c r="F1012" s="20"/>
      <c r="G1012" s="20"/>
      <c r="H1012" s="20"/>
      <c r="I1012" s="20"/>
    </row>
    <row r="1013" spans="3:9" x14ac:dyDescent="0.25">
      <c r="C1013" s="20"/>
      <c r="D1013" s="20"/>
      <c r="E1013" s="20"/>
      <c r="F1013" s="20"/>
      <c r="G1013" s="20"/>
      <c r="H1013" s="20"/>
      <c r="I1013" s="20"/>
    </row>
    <row r="1014" spans="3:9" x14ac:dyDescent="0.25">
      <c r="C1014" s="20"/>
      <c r="D1014" s="20"/>
      <c r="E1014" s="20"/>
      <c r="F1014" s="20"/>
      <c r="G1014" s="20"/>
      <c r="H1014" s="20"/>
      <c r="I1014" s="20"/>
    </row>
    <row r="1015" spans="3:9" x14ac:dyDescent="0.25">
      <c r="C1015" s="20"/>
      <c r="D1015" s="20"/>
      <c r="E1015" s="20"/>
      <c r="F1015" s="20"/>
      <c r="G1015" s="20"/>
      <c r="H1015" s="20"/>
      <c r="I1015" s="20"/>
    </row>
    <row r="1016" spans="3:9" x14ac:dyDescent="0.25">
      <c r="C1016" s="20"/>
      <c r="D1016" s="20"/>
      <c r="E1016" s="20"/>
      <c r="F1016" s="20"/>
      <c r="G1016" s="20"/>
      <c r="H1016" s="20"/>
      <c r="I1016" s="20"/>
    </row>
    <row r="1017" spans="3:9" x14ac:dyDescent="0.25">
      <c r="C1017" s="20"/>
      <c r="D1017" s="20"/>
      <c r="E1017" s="20"/>
      <c r="F1017" s="20"/>
      <c r="G1017" s="20"/>
      <c r="H1017" s="20"/>
      <c r="I1017" s="20"/>
    </row>
    <row r="1018" spans="3:9" x14ac:dyDescent="0.25">
      <c r="C1018" s="20"/>
      <c r="D1018" s="20"/>
      <c r="E1018" s="20"/>
      <c r="F1018" s="20"/>
      <c r="G1018" s="20"/>
      <c r="H1018" s="20"/>
      <c r="I1018" s="20"/>
    </row>
    <row r="1019" spans="3:9" x14ac:dyDescent="0.25">
      <c r="C1019" s="20"/>
      <c r="D1019" s="20"/>
      <c r="E1019" s="20"/>
      <c r="F1019" s="20"/>
      <c r="G1019" s="20"/>
      <c r="H1019" s="20"/>
      <c r="I1019" s="20"/>
    </row>
    <row r="1020" spans="3:9" x14ac:dyDescent="0.25">
      <c r="C1020" s="20"/>
      <c r="D1020" s="20"/>
      <c r="E1020" s="20"/>
      <c r="F1020" s="20"/>
      <c r="G1020" s="20"/>
      <c r="H1020" s="20"/>
      <c r="I1020" s="20"/>
    </row>
    <row r="1021" spans="3:9" x14ac:dyDescent="0.25">
      <c r="C1021" s="20"/>
      <c r="D1021" s="20"/>
      <c r="E1021" s="20"/>
      <c r="F1021" s="20"/>
      <c r="G1021" s="20"/>
      <c r="H1021" s="20"/>
      <c r="I1021" s="20"/>
    </row>
    <row r="1022" spans="3:9" x14ac:dyDescent="0.25">
      <c r="C1022" s="20"/>
      <c r="D1022" s="20"/>
      <c r="E1022" s="20"/>
      <c r="F1022" s="20"/>
      <c r="G1022" s="20"/>
      <c r="H1022" s="20"/>
      <c r="I1022" s="20"/>
    </row>
    <row r="1023" spans="3:9" x14ac:dyDescent="0.25">
      <c r="C1023" s="20"/>
      <c r="D1023" s="20"/>
      <c r="E1023" s="20"/>
      <c r="F1023" s="20"/>
      <c r="G1023" s="20"/>
      <c r="H1023" s="20"/>
      <c r="I1023" s="20"/>
    </row>
    <row r="1024" spans="3:9" x14ac:dyDescent="0.25">
      <c r="C1024" s="20"/>
      <c r="D1024" s="20"/>
      <c r="E1024" s="20"/>
      <c r="F1024" s="20"/>
      <c r="G1024" s="20"/>
      <c r="H1024" s="20"/>
      <c r="I1024" s="20"/>
    </row>
    <row r="1025" spans="3:9" x14ac:dyDescent="0.25">
      <c r="C1025" s="20"/>
      <c r="D1025" s="20"/>
      <c r="E1025" s="20"/>
      <c r="F1025" s="20"/>
      <c r="G1025" s="20"/>
      <c r="H1025" s="20"/>
      <c r="I1025" s="20"/>
    </row>
    <row r="1026" spans="3:9" x14ac:dyDescent="0.25">
      <c r="C1026" s="20"/>
      <c r="D1026" s="20"/>
      <c r="E1026" s="20"/>
      <c r="F1026" s="20"/>
      <c r="G1026" s="20"/>
      <c r="H1026" s="20"/>
      <c r="I1026" s="20"/>
    </row>
    <row r="1027" spans="3:9" x14ac:dyDescent="0.25">
      <c r="C1027" s="20"/>
      <c r="D1027" s="20"/>
      <c r="E1027" s="20"/>
      <c r="F1027" s="20"/>
      <c r="G1027" s="20"/>
      <c r="H1027" s="20"/>
      <c r="I1027" s="20"/>
    </row>
    <row r="1028" spans="3:9" x14ac:dyDescent="0.25">
      <c r="C1028" s="20"/>
      <c r="D1028" s="20"/>
      <c r="E1028" s="20"/>
      <c r="F1028" s="20"/>
      <c r="G1028" s="20"/>
      <c r="H1028" s="20"/>
      <c r="I1028" s="20"/>
    </row>
    <row r="1029" spans="3:9" x14ac:dyDescent="0.25">
      <c r="C1029" s="20"/>
      <c r="D1029" s="20"/>
      <c r="E1029" s="20"/>
      <c r="F1029" s="20"/>
      <c r="G1029" s="20"/>
      <c r="H1029" s="20"/>
      <c r="I1029" s="20"/>
    </row>
    <row r="1030" spans="3:9" x14ac:dyDescent="0.25">
      <c r="C1030" s="20"/>
      <c r="D1030" s="20"/>
      <c r="E1030" s="20"/>
      <c r="F1030" s="20"/>
      <c r="G1030" s="20"/>
      <c r="H1030" s="20"/>
      <c r="I1030" s="20"/>
    </row>
    <row r="1031" spans="3:9" x14ac:dyDescent="0.25">
      <c r="C1031" s="20"/>
      <c r="D1031" s="20"/>
      <c r="E1031" s="20"/>
      <c r="F1031" s="20"/>
      <c r="G1031" s="20"/>
      <c r="H1031" s="20"/>
      <c r="I1031" s="20"/>
    </row>
    <row r="1032" spans="3:9" x14ac:dyDescent="0.25">
      <c r="C1032" s="20"/>
      <c r="D1032" s="20"/>
      <c r="E1032" s="20"/>
      <c r="F1032" s="20"/>
      <c r="G1032" s="20"/>
      <c r="H1032" s="20"/>
      <c r="I1032" s="20"/>
    </row>
    <row r="1033" spans="3:9" x14ac:dyDescent="0.25">
      <c r="C1033" s="20"/>
      <c r="D1033" s="20"/>
      <c r="E1033" s="20"/>
      <c r="F1033" s="20"/>
      <c r="G1033" s="20"/>
      <c r="H1033" s="20"/>
      <c r="I1033" s="20"/>
    </row>
    <row r="1034" spans="3:9" x14ac:dyDescent="0.25">
      <c r="C1034" s="20"/>
      <c r="D1034" s="20"/>
      <c r="E1034" s="20"/>
      <c r="F1034" s="20"/>
      <c r="G1034" s="20"/>
      <c r="H1034" s="20"/>
      <c r="I1034" s="20"/>
    </row>
    <row r="1035" spans="3:9" x14ac:dyDescent="0.25">
      <c r="C1035" s="20"/>
      <c r="D1035" s="20"/>
      <c r="E1035" s="20"/>
      <c r="F1035" s="20"/>
      <c r="G1035" s="20"/>
      <c r="H1035" s="20"/>
      <c r="I1035" s="20"/>
    </row>
    <row r="1036" spans="3:9" x14ac:dyDescent="0.25">
      <c r="C1036" s="20"/>
      <c r="D1036" s="20"/>
      <c r="E1036" s="20"/>
      <c r="F1036" s="20"/>
      <c r="G1036" s="20"/>
      <c r="H1036" s="20"/>
      <c r="I1036" s="20"/>
    </row>
    <row r="1037" spans="3:9" x14ac:dyDescent="0.25">
      <c r="C1037" s="20"/>
      <c r="D1037" s="20"/>
      <c r="E1037" s="20"/>
      <c r="F1037" s="20"/>
      <c r="G1037" s="20"/>
      <c r="H1037" s="20"/>
      <c r="I1037" s="20"/>
    </row>
    <row r="1038" spans="3:9" x14ac:dyDescent="0.25">
      <c r="C1038" s="20"/>
      <c r="D1038" s="20"/>
      <c r="E1038" s="20"/>
      <c r="F1038" s="20"/>
      <c r="G1038" s="20"/>
      <c r="H1038" s="20"/>
      <c r="I1038" s="20"/>
    </row>
    <row r="1039" spans="3:9" x14ac:dyDescent="0.25">
      <c r="C1039" s="20"/>
      <c r="D1039" s="20"/>
      <c r="E1039" s="20"/>
      <c r="F1039" s="20"/>
      <c r="G1039" s="20"/>
      <c r="H1039" s="20"/>
      <c r="I1039" s="20"/>
    </row>
    <row r="1040" spans="3:9" x14ac:dyDescent="0.25">
      <c r="C1040" s="20"/>
      <c r="D1040" s="20"/>
      <c r="E1040" s="20"/>
      <c r="F1040" s="20"/>
      <c r="G1040" s="20"/>
      <c r="H1040" s="20"/>
      <c r="I1040" s="20"/>
    </row>
    <row r="1041" spans="3:9" x14ac:dyDescent="0.25">
      <c r="C1041" s="20"/>
      <c r="D1041" s="20"/>
      <c r="E1041" s="20"/>
      <c r="F1041" s="20"/>
      <c r="G1041" s="20"/>
      <c r="H1041" s="20"/>
      <c r="I1041" s="20"/>
    </row>
    <row r="1042" spans="3:9" x14ac:dyDescent="0.25">
      <c r="C1042" s="20"/>
      <c r="D1042" s="20"/>
      <c r="E1042" s="20"/>
      <c r="F1042" s="20"/>
      <c r="G1042" s="20"/>
      <c r="H1042" s="20"/>
      <c r="I1042" s="20"/>
    </row>
    <row r="1043" spans="3:9" x14ac:dyDescent="0.25">
      <c r="C1043" s="20"/>
      <c r="D1043" s="20"/>
      <c r="E1043" s="20"/>
      <c r="F1043" s="20"/>
      <c r="G1043" s="20"/>
      <c r="H1043" s="20"/>
      <c r="I1043" s="20"/>
    </row>
    <row r="1044" spans="3:9" x14ac:dyDescent="0.25">
      <c r="C1044" s="20"/>
      <c r="D1044" s="20"/>
      <c r="E1044" s="20"/>
      <c r="F1044" s="20"/>
      <c r="G1044" s="20"/>
      <c r="H1044" s="20"/>
      <c r="I1044" s="20"/>
    </row>
    <row r="1045" spans="3:9" x14ac:dyDescent="0.25">
      <c r="C1045" s="20"/>
      <c r="D1045" s="20"/>
      <c r="E1045" s="20"/>
      <c r="F1045" s="20"/>
      <c r="G1045" s="20"/>
      <c r="H1045" s="20"/>
      <c r="I1045" s="20"/>
    </row>
    <row r="1046" spans="3:9" x14ac:dyDescent="0.25">
      <c r="C1046" s="20"/>
      <c r="D1046" s="20"/>
      <c r="E1046" s="20"/>
      <c r="F1046" s="20"/>
      <c r="G1046" s="20"/>
      <c r="H1046" s="20"/>
      <c r="I1046" s="20"/>
    </row>
    <row r="1047" spans="3:9" x14ac:dyDescent="0.25">
      <c r="C1047" s="20"/>
      <c r="D1047" s="20"/>
      <c r="E1047" s="20"/>
      <c r="F1047" s="20"/>
      <c r="G1047" s="20"/>
      <c r="H1047" s="20"/>
      <c r="I1047" s="20"/>
    </row>
    <row r="1048" spans="3:9" x14ac:dyDescent="0.25">
      <c r="C1048" s="20"/>
      <c r="D1048" s="20"/>
      <c r="E1048" s="20"/>
      <c r="F1048" s="20"/>
      <c r="G1048" s="20"/>
      <c r="H1048" s="20"/>
      <c r="I1048" s="20"/>
    </row>
    <row r="1049" spans="3:9" x14ac:dyDescent="0.25">
      <c r="C1049" s="20"/>
      <c r="D1049" s="20"/>
      <c r="E1049" s="20"/>
      <c r="F1049" s="20"/>
      <c r="G1049" s="20"/>
      <c r="H1049" s="20"/>
      <c r="I1049" s="20"/>
    </row>
    <row r="1050" spans="3:9" x14ac:dyDescent="0.25">
      <c r="C1050" s="20"/>
      <c r="D1050" s="20"/>
      <c r="E1050" s="20"/>
      <c r="F1050" s="20"/>
      <c r="G1050" s="20"/>
      <c r="H1050" s="20"/>
      <c r="I1050" s="20"/>
    </row>
    <row r="1051" spans="3:9" x14ac:dyDescent="0.25">
      <c r="C1051" s="20"/>
      <c r="D1051" s="20"/>
      <c r="E1051" s="20"/>
      <c r="F1051" s="20"/>
      <c r="G1051" s="20"/>
      <c r="H1051" s="20"/>
      <c r="I1051" s="20"/>
    </row>
    <row r="1052" spans="3:9" x14ac:dyDescent="0.25">
      <c r="C1052" s="20"/>
      <c r="D1052" s="20"/>
      <c r="E1052" s="20"/>
      <c r="F1052" s="20"/>
      <c r="G1052" s="20"/>
      <c r="H1052" s="20"/>
      <c r="I1052" s="20"/>
    </row>
    <row r="1053" spans="3:9" x14ac:dyDescent="0.25">
      <c r="C1053" s="20"/>
      <c r="D1053" s="20"/>
      <c r="E1053" s="20"/>
      <c r="F1053" s="20"/>
      <c r="G1053" s="20"/>
      <c r="H1053" s="20"/>
      <c r="I1053" s="20"/>
    </row>
    <row r="1054" spans="3:9" x14ac:dyDescent="0.25">
      <c r="C1054" s="20"/>
      <c r="D1054" s="20"/>
      <c r="E1054" s="20"/>
      <c r="F1054" s="20"/>
      <c r="G1054" s="20"/>
      <c r="H1054" s="20"/>
      <c r="I1054" s="20"/>
    </row>
    <row r="1055" spans="3:9" x14ac:dyDescent="0.25">
      <c r="C1055" s="20"/>
      <c r="D1055" s="20"/>
      <c r="E1055" s="20"/>
      <c r="F1055" s="20"/>
      <c r="G1055" s="20"/>
      <c r="H1055" s="20"/>
      <c r="I1055" s="20"/>
    </row>
    <row r="1056" spans="3:9" x14ac:dyDescent="0.25">
      <c r="C1056" s="20"/>
      <c r="D1056" s="20"/>
      <c r="E1056" s="20"/>
      <c r="F1056" s="20"/>
      <c r="G1056" s="20"/>
      <c r="H1056" s="20"/>
      <c r="I1056" s="20"/>
    </row>
    <row r="1057" spans="3:9" x14ac:dyDescent="0.25">
      <c r="C1057" s="20"/>
      <c r="D1057" s="20"/>
      <c r="E1057" s="20"/>
      <c r="F1057" s="20"/>
      <c r="G1057" s="20"/>
      <c r="H1057" s="20"/>
      <c r="I1057" s="20"/>
    </row>
    <row r="1058" spans="3:9" x14ac:dyDescent="0.25">
      <c r="C1058" s="20"/>
      <c r="D1058" s="20"/>
      <c r="E1058" s="20"/>
      <c r="F1058" s="20"/>
      <c r="G1058" s="20"/>
      <c r="H1058" s="20"/>
      <c r="I1058" s="20"/>
    </row>
    <row r="1059" spans="3:9" x14ac:dyDescent="0.25">
      <c r="C1059" s="20"/>
      <c r="D1059" s="20"/>
      <c r="E1059" s="20"/>
      <c r="F1059" s="20"/>
      <c r="G1059" s="20"/>
      <c r="H1059" s="20"/>
      <c r="I1059" s="20"/>
    </row>
    <row r="1060" spans="3:9" x14ac:dyDescent="0.25">
      <c r="C1060" s="20"/>
      <c r="D1060" s="20"/>
      <c r="E1060" s="20"/>
      <c r="F1060" s="20"/>
      <c r="G1060" s="20"/>
      <c r="H1060" s="20"/>
      <c r="I1060" s="20"/>
    </row>
    <row r="1061" spans="3:9" x14ac:dyDescent="0.25">
      <c r="C1061" s="20"/>
      <c r="D1061" s="20"/>
      <c r="E1061" s="20"/>
      <c r="F1061" s="20"/>
      <c r="G1061" s="20"/>
      <c r="H1061" s="20"/>
      <c r="I1061" s="20"/>
    </row>
    <row r="1062" spans="3:9" x14ac:dyDescent="0.25">
      <c r="C1062" s="20"/>
      <c r="D1062" s="20"/>
      <c r="E1062" s="20"/>
      <c r="F1062" s="20"/>
      <c r="G1062" s="20"/>
      <c r="H1062" s="20"/>
      <c r="I1062" s="20"/>
    </row>
    <row r="1063" spans="3:9" x14ac:dyDescent="0.25">
      <c r="C1063" s="20"/>
      <c r="D1063" s="20"/>
      <c r="E1063" s="20"/>
      <c r="F1063" s="20"/>
      <c r="G1063" s="20"/>
      <c r="H1063" s="20"/>
      <c r="I1063" s="20"/>
    </row>
    <row r="1064" spans="3:9" x14ac:dyDescent="0.25">
      <c r="C1064" s="20"/>
      <c r="D1064" s="20"/>
      <c r="E1064" s="20"/>
      <c r="F1064" s="20"/>
      <c r="G1064" s="20"/>
      <c r="H1064" s="20"/>
      <c r="I1064" s="20"/>
    </row>
    <row r="1065" spans="3:9" x14ac:dyDescent="0.25">
      <c r="C1065" s="20"/>
      <c r="D1065" s="20"/>
      <c r="E1065" s="20"/>
      <c r="F1065" s="20"/>
      <c r="G1065" s="20"/>
      <c r="H1065" s="20"/>
      <c r="I1065" s="20"/>
    </row>
    <row r="1066" spans="3:9" x14ac:dyDescent="0.25">
      <c r="C1066" s="20"/>
      <c r="D1066" s="20"/>
      <c r="E1066" s="20"/>
      <c r="F1066" s="20"/>
      <c r="G1066" s="20"/>
      <c r="H1066" s="20"/>
      <c r="I1066" s="20"/>
    </row>
    <row r="1067" spans="3:9" x14ac:dyDescent="0.25">
      <c r="C1067" s="20"/>
      <c r="D1067" s="20"/>
      <c r="E1067" s="20"/>
      <c r="F1067" s="20"/>
      <c r="G1067" s="20"/>
      <c r="H1067" s="20"/>
      <c r="I1067" s="20"/>
    </row>
    <row r="1068" spans="3:9" x14ac:dyDescent="0.25">
      <c r="C1068" s="20"/>
      <c r="D1068" s="20"/>
      <c r="E1068" s="20"/>
      <c r="F1068" s="20"/>
      <c r="G1068" s="20"/>
      <c r="H1068" s="20"/>
      <c r="I1068" s="20"/>
    </row>
    <row r="1069" spans="3:9" x14ac:dyDescent="0.25">
      <c r="C1069" s="20"/>
      <c r="D1069" s="20"/>
      <c r="E1069" s="20"/>
      <c r="F1069" s="20"/>
      <c r="G1069" s="20"/>
      <c r="H1069" s="20"/>
      <c r="I1069" s="20"/>
    </row>
    <row r="1070" spans="3:9" x14ac:dyDescent="0.25">
      <c r="C1070" s="20"/>
      <c r="D1070" s="20"/>
      <c r="E1070" s="20"/>
      <c r="F1070" s="20"/>
      <c r="G1070" s="20"/>
      <c r="H1070" s="20"/>
      <c r="I1070" s="20"/>
    </row>
    <row r="1071" spans="3:9" x14ac:dyDescent="0.25">
      <c r="C1071" s="20"/>
      <c r="D1071" s="20"/>
      <c r="E1071" s="20"/>
      <c r="F1071" s="20"/>
      <c r="G1071" s="20"/>
      <c r="H1071" s="20"/>
      <c r="I1071" s="20"/>
    </row>
    <row r="1072" spans="3:9" x14ac:dyDescent="0.25">
      <c r="C1072" s="20"/>
      <c r="D1072" s="20"/>
      <c r="E1072" s="20"/>
      <c r="F1072" s="20"/>
      <c r="G1072" s="20"/>
      <c r="H1072" s="20"/>
      <c r="I1072" s="20"/>
    </row>
    <row r="1073" spans="3:9" x14ac:dyDescent="0.25">
      <c r="C1073" s="20"/>
      <c r="D1073" s="20"/>
      <c r="E1073" s="20"/>
      <c r="F1073" s="20"/>
      <c r="G1073" s="20"/>
      <c r="H1073" s="20"/>
      <c r="I1073" s="20"/>
    </row>
    <row r="1074" spans="3:9" x14ac:dyDescent="0.25">
      <c r="C1074" s="20"/>
      <c r="D1074" s="20"/>
      <c r="E1074" s="20"/>
      <c r="F1074" s="20"/>
      <c r="G1074" s="20"/>
      <c r="H1074" s="20"/>
      <c r="I1074" s="20"/>
    </row>
    <row r="1075" spans="3:9" x14ac:dyDescent="0.25">
      <c r="C1075" s="20"/>
      <c r="D1075" s="20"/>
      <c r="E1075" s="20"/>
      <c r="F1075" s="20"/>
      <c r="G1075" s="20"/>
      <c r="H1075" s="20"/>
      <c r="I1075" s="20"/>
    </row>
    <row r="1076" spans="3:9" x14ac:dyDescent="0.25">
      <c r="C1076" s="20"/>
      <c r="D1076" s="20"/>
      <c r="E1076" s="20"/>
      <c r="F1076" s="20"/>
      <c r="G1076" s="20"/>
      <c r="H1076" s="20"/>
      <c r="I1076" s="20"/>
    </row>
    <row r="1077" spans="3:9" x14ac:dyDescent="0.25">
      <c r="C1077" s="20"/>
      <c r="D1077" s="20"/>
      <c r="E1077" s="20"/>
      <c r="F1077" s="20"/>
      <c r="G1077" s="20"/>
      <c r="H1077" s="20"/>
      <c r="I1077" s="20"/>
    </row>
    <row r="1078" spans="3:9" x14ac:dyDescent="0.25">
      <c r="C1078" s="20"/>
      <c r="D1078" s="20"/>
      <c r="E1078" s="20"/>
      <c r="F1078" s="20"/>
      <c r="G1078" s="20"/>
      <c r="H1078" s="20"/>
      <c r="I1078" s="20"/>
    </row>
    <row r="1079" spans="3:9" x14ac:dyDescent="0.25">
      <c r="C1079" s="20"/>
      <c r="D1079" s="20"/>
      <c r="E1079" s="20"/>
      <c r="F1079" s="20"/>
      <c r="G1079" s="20"/>
      <c r="H1079" s="20"/>
      <c r="I1079" s="20"/>
    </row>
    <row r="1080" spans="3:9" x14ac:dyDescent="0.25">
      <c r="C1080" s="20"/>
      <c r="D1080" s="20"/>
      <c r="E1080" s="20"/>
      <c r="F1080" s="20"/>
      <c r="G1080" s="20"/>
      <c r="H1080" s="20"/>
      <c r="I1080" s="20"/>
    </row>
    <row r="1081" spans="3:9" x14ac:dyDescent="0.25">
      <c r="C1081" s="20"/>
      <c r="D1081" s="20"/>
      <c r="E1081" s="20"/>
      <c r="F1081" s="20"/>
      <c r="G1081" s="20"/>
      <c r="H1081" s="20"/>
      <c r="I1081" s="20"/>
    </row>
    <row r="1082" spans="3:9" x14ac:dyDescent="0.25">
      <c r="C1082" s="20"/>
      <c r="D1082" s="20"/>
      <c r="E1082" s="20"/>
      <c r="F1082" s="20"/>
      <c r="G1082" s="20"/>
      <c r="H1082" s="20"/>
      <c r="I1082" s="20"/>
    </row>
    <row r="1083" spans="3:9" x14ac:dyDescent="0.25">
      <c r="C1083" s="20"/>
      <c r="D1083" s="20"/>
      <c r="E1083" s="20"/>
      <c r="F1083" s="20"/>
      <c r="G1083" s="20"/>
      <c r="H1083" s="20"/>
      <c r="I1083" s="20"/>
    </row>
    <row r="1084" spans="3:9" x14ac:dyDescent="0.25">
      <c r="C1084" s="20"/>
      <c r="D1084" s="20"/>
      <c r="E1084" s="20"/>
      <c r="F1084" s="20"/>
      <c r="G1084" s="20"/>
      <c r="H1084" s="20"/>
      <c r="I1084" s="20"/>
    </row>
    <row r="1085" spans="3:9" x14ac:dyDescent="0.25">
      <c r="C1085" s="20"/>
      <c r="D1085" s="20"/>
      <c r="E1085" s="20"/>
      <c r="F1085" s="20"/>
      <c r="G1085" s="20"/>
      <c r="H1085" s="20"/>
      <c r="I1085" s="20"/>
    </row>
    <row r="1086" spans="3:9" x14ac:dyDescent="0.25">
      <c r="C1086" s="20"/>
      <c r="D1086" s="20"/>
      <c r="E1086" s="20"/>
      <c r="F1086" s="20"/>
      <c r="G1086" s="20"/>
      <c r="H1086" s="20"/>
      <c r="I1086" s="20"/>
    </row>
    <row r="1087" spans="3:9" x14ac:dyDescent="0.25">
      <c r="C1087" s="20"/>
      <c r="D1087" s="20"/>
      <c r="E1087" s="20"/>
      <c r="F1087" s="20"/>
      <c r="G1087" s="20"/>
      <c r="H1087" s="20"/>
      <c r="I1087" s="20"/>
    </row>
    <row r="1088" spans="3:9" x14ac:dyDescent="0.25">
      <c r="C1088" s="20"/>
      <c r="D1088" s="20"/>
      <c r="E1088" s="20"/>
      <c r="F1088" s="20"/>
      <c r="G1088" s="20"/>
      <c r="H1088" s="20"/>
      <c r="I1088" s="20"/>
    </row>
    <row r="1089" spans="3:9" x14ac:dyDescent="0.25">
      <c r="C1089" s="20"/>
      <c r="D1089" s="20"/>
      <c r="E1089" s="20"/>
      <c r="F1089" s="20"/>
      <c r="G1089" s="20"/>
      <c r="H1089" s="20"/>
      <c r="I1089" s="20"/>
    </row>
    <row r="1090" spans="3:9" x14ac:dyDescent="0.25">
      <c r="C1090" s="20"/>
      <c r="D1090" s="20"/>
      <c r="E1090" s="20"/>
      <c r="F1090" s="20"/>
      <c r="G1090" s="20"/>
      <c r="H1090" s="20"/>
      <c r="I1090" s="20"/>
    </row>
    <row r="1091" spans="3:9" x14ac:dyDescent="0.25">
      <c r="C1091" s="20"/>
      <c r="D1091" s="20"/>
      <c r="E1091" s="20"/>
      <c r="F1091" s="20"/>
      <c r="G1091" s="20"/>
      <c r="H1091" s="20"/>
      <c r="I1091" s="20"/>
    </row>
    <row r="1092" spans="3:9" x14ac:dyDescent="0.25">
      <c r="C1092" s="20"/>
      <c r="D1092" s="20"/>
      <c r="E1092" s="20"/>
      <c r="F1092" s="20"/>
      <c r="G1092" s="20"/>
      <c r="H1092" s="20"/>
      <c r="I1092" s="20"/>
    </row>
    <row r="1093" spans="3:9" x14ac:dyDescent="0.25">
      <c r="C1093" s="20"/>
      <c r="D1093" s="20"/>
      <c r="E1093" s="20"/>
      <c r="F1093" s="20"/>
      <c r="G1093" s="20"/>
      <c r="H1093" s="20"/>
      <c r="I1093" s="20"/>
    </row>
    <row r="1094" spans="3:9" x14ac:dyDescent="0.25">
      <c r="C1094" s="20"/>
      <c r="D1094" s="20"/>
      <c r="E1094" s="20"/>
      <c r="F1094" s="20"/>
      <c r="G1094" s="20"/>
      <c r="H1094" s="20"/>
      <c r="I1094" s="20"/>
    </row>
    <row r="1095" spans="3:9" x14ac:dyDescent="0.25">
      <c r="C1095" s="20"/>
      <c r="D1095" s="20"/>
      <c r="E1095" s="20"/>
      <c r="F1095" s="20"/>
      <c r="G1095" s="20"/>
      <c r="H1095" s="20"/>
      <c r="I1095" s="20"/>
    </row>
    <row r="1096" spans="3:9" x14ac:dyDescent="0.25">
      <c r="C1096" s="20"/>
      <c r="D1096" s="20"/>
      <c r="E1096" s="20"/>
      <c r="F1096" s="20"/>
      <c r="G1096" s="20"/>
      <c r="H1096" s="20"/>
      <c r="I1096" s="20"/>
    </row>
    <row r="1097" spans="3:9" x14ac:dyDescent="0.25">
      <c r="C1097" s="20"/>
      <c r="D1097" s="20"/>
      <c r="E1097" s="20"/>
      <c r="F1097" s="20"/>
      <c r="G1097" s="20"/>
      <c r="H1097" s="20"/>
      <c r="I1097" s="20"/>
    </row>
    <row r="1098" spans="3:9" x14ac:dyDescent="0.25">
      <c r="C1098" s="20"/>
      <c r="D1098" s="20"/>
      <c r="E1098" s="20"/>
      <c r="F1098" s="20"/>
      <c r="G1098" s="20"/>
      <c r="H1098" s="20"/>
      <c r="I1098" s="20"/>
    </row>
    <row r="1099" spans="3:9" x14ac:dyDescent="0.25">
      <c r="C1099" s="20"/>
      <c r="D1099" s="20"/>
      <c r="E1099" s="20"/>
      <c r="F1099" s="20"/>
      <c r="G1099" s="20"/>
      <c r="H1099" s="20"/>
      <c r="I1099" s="20"/>
    </row>
    <row r="1100" spans="3:9" x14ac:dyDescent="0.25">
      <c r="C1100" s="20"/>
      <c r="D1100" s="20"/>
      <c r="E1100" s="20"/>
      <c r="F1100" s="20"/>
      <c r="G1100" s="20"/>
      <c r="H1100" s="20"/>
      <c r="I1100" s="20"/>
    </row>
    <row r="1101" spans="3:9" x14ac:dyDescent="0.25">
      <c r="C1101" s="20"/>
      <c r="D1101" s="20"/>
      <c r="E1101" s="20"/>
      <c r="F1101" s="20"/>
      <c r="G1101" s="20"/>
      <c r="H1101" s="20"/>
      <c r="I1101" s="20"/>
    </row>
    <row r="1102" spans="3:9" x14ac:dyDescent="0.25">
      <c r="C1102" s="20"/>
      <c r="D1102" s="20"/>
      <c r="E1102" s="20"/>
      <c r="F1102" s="20"/>
      <c r="G1102" s="20"/>
      <c r="H1102" s="20"/>
      <c r="I1102" s="20"/>
    </row>
    <row r="1103" spans="3:9" x14ac:dyDescent="0.25">
      <c r="C1103" s="20"/>
      <c r="D1103" s="20"/>
      <c r="E1103" s="20"/>
      <c r="F1103" s="20"/>
      <c r="G1103" s="20"/>
      <c r="H1103" s="20"/>
      <c r="I1103" s="20"/>
    </row>
    <row r="1104" spans="3:9" x14ac:dyDescent="0.25">
      <c r="C1104" s="20"/>
      <c r="D1104" s="20"/>
      <c r="E1104" s="20"/>
      <c r="F1104" s="20"/>
      <c r="G1104" s="20"/>
      <c r="H1104" s="20"/>
      <c r="I1104" s="20"/>
    </row>
    <row r="1105" spans="3:9" x14ac:dyDescent="0.25">
      <c r="C1105" s="20"/>
      <c r="D1105" s="20"/>
      <c r="E1105" s="20"/>
      <c r="F1105" s="20"/>
      <c r="G1105" s="20"/>
      <c r="H1105" s="20"/>
      <c r="I1105" s="20"/>
    </row>
    <row r="1106" spans="3:9" x14ac:dyDescent="0.25">
      <c r="C1106" s="20"/>
      <c r="D1106" s="20"/>
      <c r="E1106" s="20"/>
      <c r="F1106" s="20"/>
      <c r="G1106" s="20"/>
      <c r="H1106" s="20"/>
      <c r="I1106" s="20"/>
    </row>
    <row r="1107" spans="3:9" x14ac:dyDescent="0.25">
      <c r="C1107" s="20"/>
      <c r="D1107" s="20"/>
      <c r="E1107" s="20"/>
      <c r="F1107" s="20"/>
      <c r="G1107" s="20"/>
      <c r="H1107" s="20"/>
      <c r="I1107" s="20"/>
    </row>
    <row r="1108" spans="3:9" x14ac:dyDescent="0.25">
      <c r="C1108" s="20"/>
      <c r="D1108" s="20"/>
      <c r="E1108" s="20"/>
      <c r="F1108" s="20"/>
      <c r="G1108" s="20"/>
      <c r="H1108" s="20"/>
      <c r="I1108" s="20"/>
    </row>
    <row r="1109" spans="3:9" x14ac:dyDescent="0.25">
      <c r="C1109" s="20"/>
      <c r="D1109" s="20"/>
      <c r="E1109" s="20"/>
      <c r="F1109" s="20"/>
      <c r="G1109" s="20"/>
      <c r="H1109" s="20"/>
      <c r="I1109" s="20"/>
    </row>
    <row r="1110" spans="3:9" x14ac:dyDescent="0.25">
      <c r="C1110" s="20"/>
      <c r="D1110" s="20"/>
      <c r="E1110" s="20"/>
      <c r="F1110" s="20"/>
      <c r="G1110" s="20"/>
      <c r="H1110" s="20"/>
      <c r="I1110" s="20"/>
    </row>
    <row r="1111" spans="3:9" x14ac:dyDescent="0.25">
      <c r="C1111" s="20"/>
      <c r="D1111" s="20"/>
      <c r="E1111" s="20"/>
      <c r="F1111" s="20"/>
      <c r="G1111" s="20"/>
      <c r="H1111" s="20"/>
      <c r="I1111" s="20"/>
    </row>
    <row r="1112" spans="3:9" x14ac:dyDescent="0.25">
      <c r="C1112" s="20"/>
      <c r="D1112" s="20"/>
      <c r="E1112" s="20"/>
      <c r="F1112" s="20"/>
      <c r="G1112" s="20"/>
      <c r="H1112" s="20"/>
      <c r="I1112" s="20"/>
    </row>
    <row r="1113" spans="3:9" x14ac:dyDescent="0.25">
      <c r="C1113" s="20"/>
      <c r="D1113" s="20"/>
      <c r="E1113" s="20"/>
      <c r="F1113" s="20"/>
      <c r="G1113" s="20"/>
      <c r="H1113" s="20"/>
      <c r="I1113" s="20"/>
    </row>
    <row r="1114" spans="3:9" x14ac:dyDescent="0.25">
      <c r="C1114" s="20"/>
      <c r="D1114" s="20"/>
      <c r="E1114" s="20"/>
      <c r="F1114" s="20"/>
      <c r="G1114" s="20"/>
      <c r="H1114" s="20"/>
      <c r="I1114" s="20"/>
    </row>
    <row r="1115" spans="3:9" x14ac:dyDescent="0.25">
      <c r="C1115" s="20"/>
      <c r="D1115" s="20"/>
      <c r="E1115" s="20"/>
      <c r="F1115" s="20"/>
      <c r="G1115" s="20"/>
      <c r="H1115" s="20"/>
      <c r="I1115" s="20"/>
    </row>
    <row r="1116" spans="3:9" x14ac:dyDescent="0.25">
      <c r="C1116" s="20"/>
      <c r="D1116" s="20"/>
      <c r="E1116" s="20"/>
      <c r="F1116" s="20"/>
      <c r="G1116" s="20"/>
      <c r="H1116" s="20"/>
      <c r="I1116" s="20"/>
    </row>
    <row r="1117" spans="3:9" x14ac:dyDescent="0.25">
      <c r="C1117" s="20"/>
      <c r="D1117" s="20"/>
      <c r="E1117" s="20"/>
      <c r="F1117" s="20"/>
      <c r="G1117" s="20"/>
      <c r="H1117" s="20"/>
      <c r="I1117" s="20"/>
    </row>
    <row r="1118" spans="3:9" x14ac:dyDescent="0.25">
      <c r="C1118" s="20"/>
      <c r="D1118" s="20"/>
      <c r="E1118" s="20"/>
      <c r="F1118" s="20"/>
      <c r="G1118" s="20"/>
      <c r="H1118" s="20"/>
      <c r="I1118" s="20"/>
    </row>
    <row r="1119" spans="3:9" x14ac:dyDescent="0.25">
      <c r="C1119" s="20"/>
      <c r="D1119" s="20"/>
      <c r="E1119" s="20"/>
      <c r="F1119" s="20"/>
      <c r="G1119" s="20"/>
      <c r="H1119" s="20"/>
      <c r="I1119" s="20"/>
    </row>
    <row r="1120" spans="3:9" x14ac:dyDescent="0.25">
      <c r="C1120" s="20"/>
      <c r="D1120" s="20"/>
      <c r="E1120" s="20"/>
      <c r="F1120" s="20"/>
      <c r="G1120" s="20"/>
      <c r="H1120" s="20"/>
      <c r="I1120" s="20"/>
    </row>
    <row r="1121" spans="3:9" x14ac:dyDescent="0.25">
      <c r="C1121" s="20"/>
      <c r="D1121" s="20"/>
      <c r="E1121" s="20"/>
      <c r="F1121" s="20"/>
      <c r="G1121" s="20"/>
      <c r="H1121" s="20"/>
      <c r="I1121" s="20"/>
    </row>
    <row r="1122" spans="3:9" x14ac:dyDescent="0.25">
      <c r="C1122" s="20"/>
      <c r="D1122" s="20"/>
      <c r="E1122" s="20"/>
      <c r="F1122" s="20"/>
      <c r="G1122" s="20"/>
      <c r="H1122" s="20"/>
      <c r="I1122" s="20"/>
    </row>
    <row r="1123" spans="3:9" x14ac:dyDescent="0.25">
      <c r="C1123" s="20"/>
      <c r="D1123" s="20"/>
      <c r="E1123" s="20"/>
      <c r="F1123" s="20"/>
      <c r="G1123" s="20"/>
      <c r="H1123" s="20"/>
      <c r="I1123" s="20"/>
    </row>
    <row r="1124" spans="3:9" x14ac:dyDescent="0.25">
      <c r="C1124" s="20"/>
      <c r="D1124" s="20"/>
      <c r="E1124" s="20"/>
      <c r="F1124" s="20"/>
      <c r="G1124" s="20"/>
      <c r="H1124" s="20"/>
      <c r="I1124" s="20"/>
    </row>
    <row r="1125" spans="3:9" x14ac:dyDescent="0.25">
      <c r="C1125" s="20"/>
      <c r="D1125" s="20"/>
      <c r="E1125" s="20"/>
      <c r="F1125" s="20"/>
      <c r="G1125" s="20"/>
      <c r="H1125" s="20"/>
      <c r="I1125" s="20"/>
    </row>
    <row r="1126" spans="3:9" x14ac:dyDescent="0.25">
      <c r="C1126" s="20"/>
      <c r="D1126" s="20"/>
      <c r="E1126" s="20"/>
      <c r="F1126" s="20"/>
      <c r="G1126" s="20"/>
      <c r="H1126" s="20"/>
      <c r="I1126" s="20"/>
    </row>
    <row r="1127" spans="3:9" x14ac:dyDescent="0.25">
      <c r="C1127" s="20"/>
      <c r="D1127" s="20"/>
      <c r="E1127" s="20"/>
      <c r="F1127" s="20"/>
      <c r="G1127" s="20"/>
      <c r="H1127" s="20"/>
      <c r="I1127" s="20"/>
    </row>
    <row r="1128" spans="3:9" x14ac:dyDescent="0.25">
      <c r="C1128" s="20"/>
      <c r="D1128" s="20"/>
      <c r="E1128" s="20"/>
      <c r="F1128" s="20"/>
      <c r="G1128" s="20"/>
      <c r="H1128" s="20"/>
      <c r="I1128" s="20"/>
    </row>
    <row r="1129" spans="3:9" x14ac:dyDescent="0.25">
      <c r="C1129" s="20"/>
      <c r="D1129" s="20"/>
      <c r="E1129" s="20"/>
      <c r="F1129" s="20"/>
      <c r="G1129" s="20"/>
      <c r="H1129" s="20"/>
      <c r="I1129" s="20"/>
    </row>
    <row r="1130" spans="3:9" x14ac:dyDescent="0.25">
      <c r="C1130" s="20"/>
      <c r="D1130" s="20"/>
      <c r="E1130" s="20"/>
      <c r="F1130" s="20"/>
      <c r="G1130" s="20"/>
      <c r="H1130" s="20"/>
      <c r="I1130" s="20"/>
    </row>
    <row r="1131" spans="3:9" x14ac:dyDescent="0.25">
      <c r="C1131" s="20"/>
      <c r="D1131" s="20"/>
      <c r="E1131" s="20"/>
      <c r="F1131" s="20"/>
      <c r="G1131" s="20"/>
      <c r="H1131" s="20"/>
      <c r="I1131" s="20"/>
    </row>
    <row r="1132" spans="3:9" x14ac:dyDescent="0.25">
      <c r="C1132" s="20"/>
      <c r="D1132" s="20"/>
      <c r="E1132" s="20"/>
      <c r="F1132" s="20"/>
      <c r="G1132" s="20"/>
      <c r="H1132" s="20"/>
      <c r="I1132" s="20"/>
    </row>
    <row r="1133" spans="3:9" x14ac:dyDescent="0.25">
      <c r="C1133" s="20"/>
      <c r="D1133" s="20"/>
      <c r="E1133" s="20"/>
      <c r="F1133" s="20"/>
      <c r="G1133" s="20"/>
      <c r="H1133" s="20"/>
      <c r="I1133" s="20"/>
    </row>
    <row r="1134" spans="3:9" x14ac:dyDescent="0.25">
      <c r="C1134" s="20"/>
      <c r="D1134" s="20"/>
      <c r="E1134" s="20"/>
      <c r="F1134" s="20"/>
      <c r="G1134" s="20"/>
      <c r="H1134" s="20"/>
      <c r="I1134" s="20"/>
    </row>
    <row r="1135" spans="3:9" x14ac:dyDescent="0.25">
      <c r="C1135" s="20"/>
      <c r="D1135" s="20"/>
      <c r="E1135" s="20"/>
      <c r="F1135" s="20"/>
      <c r="G1135" s="20"/>
      <c r="H1135" s="20"/>
      <c r="I1135" s="20"/>
    </row>
    <row r="1136" spans="3:9" x14ac:dyDescent="0.25">
      <c r="C1136" s="20"/>
      <c r="D1136" s="20"/>
      <c r="E1136" s="20"/>
      <c r="F1136" s="20"/>
      <c r="G1136" s="20"/>
      <c r="H1136" s="20"/>
      <c r="I1136" s="20"/>
    </row>
    <row r="1137" spans="3:9" x14ac:dyDescent="0.25">
      <c r="C1137" s="20"/>
      <c r="D1137" s="20"/>
      <c r="E1137" s="20"/>
      <c r="F1137" s="20"/>
      <c r="G1137" s="20"/>
      <c r="H1137" s="20"/>
      <c r="I1137" s="20"/>
    </row>
    <row r="1138" spans="3:9" x14ac:dyDescent="0.25">
      <c r="C1138" s="20"/>
      <c r="D1138" s="20"/>
      <c r="E1138" s="20"/>
      <c r="F1138" s="20"/>
      <c r="G1138" s="20"/>
      <c r="H1138" s="20"/>
      <c r="I1138" s="20"/>
    </row>
    <row r="1139" spans="3:9" x14ac:dyDescent="0.25">
      <c r="C1139" s="20"/>
      <c r="D1139" s="20"/>
      <c r="E1139" s="20"/>
      <c r="F1139" s="20"/>
      <c r="G1139" s="20"/>
      <c r="H1139" s="20"/>
      <c r="I1139" s="20"/>
    </row>
    <row r="1140" spans="3:9" x14ac:dyDescent="0.25">
      <c r="C1140" s="20"/>
      <c r="D1140" s="20"/>
      <c r="E1140" s="20"/>
      <c r="F1140" s="20"/>
      <c r="G1140" s="20"/>
      <c r="H1140" s="20"/>
      <c r="I1140" s="20"/>
    </row>
    <row r="1141" spans="3:9" x14ac:dyDescent="0.25">
      <c r="C1141" s="20"/>
      <c r="D1141" s="20"/>
      <c r="E1141" s="20"/>
      <c r="F1141" s="20"/>
      <c r="G1141" s="20"/>
      <c r="H1141" s="20"/>
      <c r="I1141" s="20"/>
    </row>
    <row r="1142" spans="3:9" x14ac:dyDescent="0.25">
      <c r="C1142" s="20"/>
      <c r="D1142" s="20"/>
      <c r="E1142" s="20"/>
      <c r="F1142" s="20"/>
      <c r="G1142" s="20"/>
      <c r="H1142" s="20"/>
      <c r="I1142" s="20"/>
    </row>
    <row r="1143" spans="3:9" x14ac:dyDescent="0.25">
      <c r="C1143" s="20"/>
      <c r="D1143" s="20"/>
      <c r="E1143" s="20"/>
      <c r="F1143" s="20"/>
      <c r="G1143" s="20"/>
      <c r="H1143" s="20"/>
      <c r="I1143" s="20"/>
    </row>
    <row r="1144" spans="3:9" x14ac:dyDescent="0.25">
      <c r="C1144" s="20"/>
      <c r="D1144" s="20"/>
      <c r="E1144" s="20"/>
      <c r="F1144" s="20"/>
      <c r="G1144" s="20"/>
      <c r="H1144" s="20"/>
      <c r="I1144" s="20"/>
    </row>
    <row r="1145" spans="3:9" x14ac:dyDescent="0.25">
      <c r="C1145" s="20"/>
      <c r="D1145" s="20"/>
      <c r="E1145" s="20"/>
      <c r="F1145" s="20"/>
      <c r="G1145" s="20"/>
      <c r="H1145" s="20"/>
      <c r="I1145" s="20"/>
    </row>
    <row r="1146" spans="3:9" x14ac:dyDescent="0.25">
      <c r="C1146" s="20"/>
      <c r="D1146" s="20"/>
      <c r="E1146" s="20"/>
      <c r="F1146" s="20"/>
      <c r="G1146" s="20"/>
      <c r="H1146" s="20"/>
      <c r="I1146" s="20"/>
    </row>
    <row r="1147" spans="3:9" x14ac:dyDescent="0.25">
      <c r="C1147" s="20"/>
      <c r="D1147" s="20"/>
      <c r="E1147" s="20"/>
      <c r="F1147" s="20"/>
      <c r="G1147" s="20"/>
      <c r="H1147" s="20"/>
      <c r="I1147" s="20"/>
    </row>
    <row r="1148" spans="3:9" x14ac:dyDescent="0.25">
      <c r="C1148" s="20"/>
      <c r="D1148" s="20"/>
      <c r="E1148" s="20"/>
      <c r="F1148" s="20"/>
      <c r="G1148" s="20"/>
      <c r="H1148" s="20"/>
      <c r="I1148" s="20"/>
    </row>
    <row r="1149" spans="3:9" x14ac:dyDescent="0.25">
      <c r="C1149" s="20"/>
      <c r="D1149" s="20"/>
      <c r="E1149" s="20"/>
      <c r="F1149" s="20"/>
      <c r="G1149" s="20"/>
      <c r="H1149" s="20"/>
      <c r="I1149" s="20"/>
    </row>
    <row r="1150" spans="3:9" x14ac:dyDescent="0.25">
      <c r="C1150" s="20"/>
      <c r="D1150" s="20"/>
      <c r="E1150" s="20"/>
      <c r="F1150" s="20"/>
      <c r="G1150" s="20"/>
      <c r="H1150" s="20"/>
      <c r="I1150" s="20"/>
    </row>
    <row r="1151" spans="3:9" x14ac:dyDescent="0.25">
      <c r="C1151" s="20"/>
      <c r="D1151" s="20"/>
      <c r="E1151" s="20"/>
      <c r="F1151" s="20"/>
      <c r="G1151" s="20"/>
      <c r="H1151" s="20"/>
      <c r="I1151" s="20"/>
    </row>
    <row r="1152" spans="3:9" x14ac:dyDescent="0.25">
      <c r="C1152" s="20"/>
      <c r="D1152" s="20"/>
      <c r="E1152" s="20"/>
      <c r="F1152" s="20"/>
      <c r="G1152" s="20"/>
      <c r="H1152" s="20"/>
      <c r="I1152" s="20"/>
    </row>
    <row r="1153" spans="3:9" x14ac:dyDescent="0.25">
      <c r="C1153" s="20"/>
      <c r="D1153" s="20"/>
      <c r="E1153" s="20"/>
      <c r="F1153" s="20"/>
      <c r="G1153" s="20"/>
      <c r="H1153" s="20"/>
      <c r="I1153" s="20"/>
    </row>
    <row r="1154" spans="3:9" x14ac:dyDescent="0.25">
      <c r="C1154" s="20"/>
      <c r="D1154" s="20"/>
      <c r="E1154" s="20"/>
      <c r="F1154" s="20"/>
      <c r="G1154" s="20"/>
      <c r="H1154" s="20"/>
      <c r="I1154" s="20"/>
    </row>
    <row r="1155" spans="3:9" x14ac:dyDescent="0.25">
      <c r="C1155" s="20"/>
      <c r="D1155" s="20"/>
      <c r="E1155" s="20"/>
      <c r="F1155" s="20"/>
      <c r="G1155" s="20"/>
      <c r="H1155" s="20"/>
      <c r="I1155" s="20"/>
    </row>
    <row r="1156" spans="3:9" x14ac:dyDescent="0.25">
      <c r="C1156" s="20"/>
      <c r="D1156" s="20"/>
      <c r="E1156" s="20"/>
      <c r="F1156" s="20"/>
      <c r="G1156" s="20"/>
      <c r="H1156" s="20"/>
      <c r="I1156" s="20"/>
    </row>
    <row r="1157" spans="3:9" x14ac:dyDescent="0.25">
      <c r="C1157" s="20"/>
      <c r="D1157" s="20"/>
      <c r="E1157" s="20"/>
      <c r="F1157" s="20"/>
      <c r="G1157" s="20"/>
      <c r="H1157" s="20"/>
      <c r="I1157" s="20"/>
    </row>
    <row r="1158" spans="3:9" x14ac:dyDescent="0.25">
      <c r="C1158" s="20"/>
      <c r="D1158" s="20"/>
      <c r="E1158" s="20"/>
      <c r="F1158" s="20"/>
      <c r="G1158" s="20"/>
      <c r="H1158" s="20"/>
      <c r="I1158" s="20"/>
    </row>
    <row r="1159" spans="3:9" x14ac:dyDescent="0.25">
      <c r="C1159" s="20"/>
      <c r="D1159" s="20"/>
      <c r="E1159" s="20"/>
      <c r="F1159" s="20"/>
      <c r="G1159" s="20"/>
      <c r="H1159" s="20"/>
      <c r="I1159" s="20"/>
    </row>
    <row r="1160" spans="3:9" x14ac:dyDescent="0.25">
      <c r="C1160" s="20"/>
      <c r="D1160" s="20"/>
      <c r="E1160" s="20"/>
      <c r="F1160" s="20"/>
      <c r="G1160" s="20"/>
      <c r="H1160" s="20"/>
      <c r="I1160" s="20"/>
    </row>
    <row r="1161" spans="3:9" x14ac:dyDescent="0.25">
      <c r="C1161" s="20"/>
      <c r="D1161" s="20"/>
      <c r="E1161" s="20"/>
      <c r="F1161" s="20"/>
      <c r="G1161" s="20"/>
      <c r="H1161" s="20"/>
      <c r="I1161" s="20"/>
    </row>
    <row r="1162" spans="3:9" x14ac:dyDescent="0.25">
      <c r="C1162" s="20"/>
      <c r="D1162" s="20"/>
      <c r="E1162" s="20"/>
      <c r="F1162" s="20"/>
      <c r="G1162" s="20"/>
      <c r="H1162" s="20"/>
      <c r="I1162" s="20"/>
    </row>
    <row r="1163" spans="3:9" x14ac:dyDescent="0.25">
      <c r="C1163" s="20"/>
      <c r="D1163" s="20"/>
      <c r="E1163" s="20"/>
      <c r="F1163" s="20"/>
      <c r="G1163" s="20"/>
      <c r="H1163" s="20"/>
      <c r="I1163" s="20"/>
    </row>
    <row r="1164" spans="3:9" x14ac:dyDescent="0.25">
      <c r="C1164" s="20"/>
      <c r="D1164" s="20"/>
      <c r="E1164" s="20"/>
      <c r="F1164" s="20"/>
      <c r="G1164" s="20"/>
      <c r="H1164" s="20"/>
      <c r="I1164" s="20"/>
    </row>
    <row r="1165" spans="3:9" x14ac:dyDescent="0.25">
      <c r="C1165" s="20"/>
      <c r="D1165" s="20"/>
      <c r="E1165" s="20"/>
      <c r="F1165" s="20"/>
      <c r="G1165" s="20"/>
      <c r="H1165" s="20"/>
      <c r="I1165" s="20"/>
    </row>
    <row r="1166" spans="3:9" x14ac:dyDescent="0.25">
      <c r="C1166" s="20"/>
      <c r="D1166" s="20"/>
      <c r="E1166" s="20"/>
      <c r="F1166" s="20"/>
      <c r="G1166" s="20"/>
      <c r="H1166" s="20"/>
      <c r="I1166" s="20"/>
    </row>
    <row r="1167" spans="3:9" x14ac:dyDescent="0.25">
      <c r="C1167" s="20"/>
      <c r="D1167" s="20"/>
      <c r="E1167" s="20"/>
      <c r="F1167" s="20"/>
      <c r="G1167" s="20"/>
      <c r="H1167" s="20"/>
      <c r="I1167" s="20"/>
    </row>
    <row r="1168" spans="3:9" x14ac:dyDescent="0.25">
      <c r="C1168" s="20"/>
      <c r="D1168" s="20"/>
      <c r="E1168" s="20"/>
      <c r="F1168" s="20"/>
      <c r="G1168" s="20"/>
      <c r="H1168" s="20"/>
      <c r="I1168" s="20"/>
    </row>
    <row r="1169" spans="3:9" x14ac:dyDescent="0.25">
      <c r="C1169" s="20"/>
      <c r="D1169" s="20"/>
      <c r="E1169" s="20"/>
      <c r="F1169" s="20"/>
      <c r="G1169" s="20"/>
      <c r="H1169" s="20"/>
      <c r="I1169" s="20"/>
    </row>
    <row r="1170" spans="3:9" x14ac:dyDescent="0.25">
      <c r="C1170" s="20"/>
      <c r="D1170" s="20"/>
      <c r="E1170" s="20"/>
      <c r="F1170" s="20"/>
      <c r="G1170" s="20"/>
      <c r="H1170" s="20"/>
      <c r="I1170" s="20"/>
    </row>
    <row r="1171" spans="3:9" x14ac:dyDescent="0.25">
      <c r="C1171" s="20"/>
      <c r="D1171" s="20"/>
      <c r="E1171" s="20"/>
      <c r="F1171" s="20"/>
      <c r="G1171" s="20"/>
      <c r="H1171" s="20"/>
      <c r="I1171" s="20"/>
    </row>
    <row r="1172" spans="3:9" x14ac:dyDescent="0.25">
      <c r="C1172" s="20"/>
      <c r="D1172" s="20"/>
      <c r="E1172" s="20"/>
      <c r="F1172" s="20"/>
      <c r="G1172" s="20"/>
      <c r="H1172" s="20"/>
      <c r="I1172" s="20"/>
    </row>
    <row r="1173" spans="3:9" x14ac:dyDescent="0.25">
      <c r="C1173" s="20"/>
      <c r="D1173" s="20"/>
      <c r="E1173" s="20"/>
      <c r="F1173" s="20"/>
      <c r="G1173" s="20"/>
      <c r="H1173" s="20"/>
      <c r="I1173" s="20"/>
    </row>
    <row r="1174" spans="3:9" x14ac:dyDescent="0.25">
      <c r="C1174" s="20"/>
      <c r="D1174" s="20"/>
      <c r="E1174" s="20"/>
      <c r="F1174" s="20"/>
      <c r="G1174" s="20"/>
      <c r="H1174" s="20"/>
      <c r="I1174" s="20"/>
    </row>
    <row r="1175" spans="3:9" x14ac:dyDescent="0.25">
      <c r="C1175" s="20"/>
      <c r="D1175" s="20"/>
      <c r="E1175" s="20"/>
      <c r="F1175" s="20"/>
      <c r="G1175" s="20"/>
      <c r="H1175" s="20"/>
      <c r="I1175" s="20"/>
    </row>
    <row r="1176" spans="3:9" x14ac:dyDescent="0.25">
      <c r="C1176" s="20"/>
      <c r="D1176" s="20"/>
      <c r="E1176" s="20"/>
      <c r="F1176" s="20"/>
      <c r="G1176" s="20"/>
      <c r="H1176" s="20"/>
      <c r="I1176" s="20"/>
    </row>
    <row r="1177" spans="3:9" x14ac:dyDescent="0.25">
      <c r="C1177" s="20"/>
      <c r="D1177" s="20"/>
      <c r="E1177" s="20"/>
      <c r="F1177" s="20"/>
      <c r="G1177" s="20"/>
      <c r="H1177" s="20"/>
      <c r="I1177" s="20"/>
    </row>
    <row r="1178" spans="3:9" x14ac:dyDescent="0.25">
      <c r="C1178" s="20"/>
      <c r="D1178" s="20"/>
      <c r="E1178" s="20"/>
      <c r="F1178" s="20"/>
      <c r="G1178" s="20"/>
      <c r="H1178" s="20"/>
      <c r="I1178" s="20"/>
    </row>
    <row r="1179" spans="3:9" x14ac:dyDescent="0.25">
      <c r="C1179" s="20"/>
      <c r="D1179" s="20"/>
      <c r="E1179" s="20"/>
      <c r="F1179" s="20"/>
      <c r="G1179" s="20"/>
      <c r="H1179" s="20"/>
      <c r="I1179" s="20"/>
    </row>
    <row r="1180" spans="3:9" x14ac:dyDescent="0.25">
      <c r="C1180" s="20"/>
      <c r="D1180" s="20"/>
      <c r="E1180" s="20"/>
      <c r="F1180" s="20"/>
      <c r="G1180" s="20"/>
      <c r="H1180" s="20"/>
      <c r="I1180" s="20"/>
    </row>
    <row r="1181" spans="3:9" x14ac:dyDescent="0.25">
      <c r="C1181" s="20"/>
      <c r="D1181" s="20"/>
      <c r="E1181" s="20"/>
      <c r="F1181" s="20"/>
      <c r="G1181" s="20"/>
      <c r="H1181" s="20"/>
      <c r="I1181" s="20"/>
    </row>
    <row r="1182" spans="3:9" x14ac:dyDescent="0.25">
      <c r="C1182" s="20"/>
      <c r="D1182" s="20"/>
      <c r="E1182" s="20"/>
      <c r="F1182" s="20"/>
      <c r="G1182" s="20"/>
      <c r="H1182" s="20"/>
      <c r="I1182" s="20"/>
    </row>
    <row r="1183" spans="3:9" x14ac:dyDescent="0.25">
      <c r="C1183" s="20"/>
      <c r="D1183" s="20"/>
      <c r="E1183" s="20"/>
      <c r="F1183" s="20"/>
      <c r="G1183" s="20"/>
      <c r="H1183" s="20"/>
      <c r="I1183" s="20"/>
    </row>
    <row r="1184" spans="3:9" x14ac:dyDescent="0.25">
      <c r="C1184" s="20"/>
      <c r="D1184" s="20"/>
      <c r="E1184" s="20"/>
      <c r="F1184" s="20"/>
      <c r="G1184" s="20"/>
      <c r="H1184" s="20"/>
      <c r="I1184" s="20"/>
    </row>
    <row r="1185" spans="3:9" x14ac:dyDescent="0.25">
      <c r="C1185" s="20"/>
      <c r="D1185" s="20"/>
      <c r="E1185" s="20"/>
      <c r="F1185" s="20"/>
      <c r="G1185" s="20"/>
      <c r="H1185" s="20"/>
      <c r="I1185" s="20"/>
    </row>
    <row r="1186" spans="3:9" x14ac:dyDescent="0.25">
      <c r="C1186" s="20"/>
      <c r="D1186" s="20"/>
      <c r="E1186" s="20"/>
      <c r="F1186" s="20"/>
      <c r="G1186" s="20"/>
      <c r="H1186" s="20"/>
      <c r="I1186" s="20"/>
    </row>
    <row r="1187" spans="3:9" x14ac:dyDescent="0.25">
      <c r="C1187" s="20"/>
      <c r="D1187" s="20"/>
      <c r="E1187" s="20"/>
      <c r="F1187" s="20"/>
      <c r="G1187" s="20"/>
      <c r="H1187" s="20"/>
      <c r="I1187" s="20"/>
    </row>
    <row r="1188" spans="3:9" x14ac:dyDescent="0.25">
      <c r="C1188" s="20"/>
      <c r="D1188" s="20"/>
      <c r="E1188" s="20"/>
      <c r="F1188" s="20"/>
      <c r="G1188" s="20"/>
      <c r="H1188" s="20"/>
      <c r="I1188" s="20"/>
    </row>
    <row r="1189" spans="3:9" x14ac:dyDescent="0.25">
      <c r="C1189" s="20"/>
      <c r="D1189" s="20"/>
      <c r="E1189" s="20"/>
      <c r="F1189" s="20"/>
      <c r="G1189" s="20"/>
      <c r="H1189" s="20"/>
      <c r="I1189" s="20"/>
    </row>
    <row r="1190" spans="3:9" x14ac:dyDescent="0.25">
      <c r="C1190" s="20"/>
      <c r="D1190" s="20"/>
      <c r="E1190" s="20"/>
      <c r="F1190" s="20"/>
      <c r="G1190" s="20"/>
      <c r="H1190" s="20"/>
      <c r="I1190" s="20"/>
    </row>
    <row r="1191" spans="3:9" x14ac:dyDescent="0.25">
      <c r="C1191" s="20"/>
      <c r="D1191" s="20"/>
      <c r="E1191" s="20"/>
      <c r="F1191" s="20"/>
      <c r="G1191" s="20"/>
      <c r="H1191" s="20"/>
      <c r="I1191" s="20"/>
    </row>
    <row r="1192" spans="3:9" x14ac:dyDescent="0.25">
      <c r="C1192" s="20"/>
      <c r="D1192" s="20"/>
      <c r="E1192" s="20"/>
      <c r="F1192" s="20"/>
      <c r="G1192" s="20"/>
      <c r="H1192" s="20"/>
      <c r="I1192" s="20"/>
    </row>
    <row r="1193" spans="3:9" x14ac:dyDescent="0.25">
      <c r="C1193" s="20"/>
      <c r="D1193" s="20"/>
      <c r="E1193" s="20"/>
      <c r="F1193" s="20"/>
      <c r="G1193" s="20"/>
      <c r="H1193" s="20"/>
      <c r="I1193" s="20"/>
    </row>
    <row r="1194" spans="3:9" x14ac:dyDescent="0.25">
      <c r="C1194" s="20"/>
      <c r="D1194" s="20"/>
      <c r="E1194" s="20"/>
      <c r="F1194" s="20"/>
      <c r="G1194" s="20"/>
      <c r="H1194" s="20"/>
      <c r="I1194" s="20"/>
    </row>
    <row r="1195" spans="3:9" x14ac:dyDescent="0.25">
      <c r="C1195" s="20"/>
      <c r="D1195" s="20"/>
      <c r="E1195" s="20"/>
      <c r="F1195" s="20"/>
      <c r="G1195" s="20"/>
      <c r="H1195" s="20"/>
      <c r="I1195" s="20"/>
    </row>
    <row r="1196" spans="3:9" x14ac:dyDescent="0.25">
      <c r="C1196" s="20"/>
      <c r="D1196" s="20"/>
      <c r="E1196" s="20"/>
      <c r="F1196" s="20"/>
      <c r="G1196" s="20"/>
      <c r="H1196" s="20"/>
      <c r="I1196" s="20"/>
    </row>
    <row r="1197" spans="3:9" x14ac:dyDescent="0.25">
      <c r="C1197" s="20"/>
      <c r="D1197" s="20"/>
      <c r="E1197" s="20"/>
      <c r="F1197" s="20"/>
      <c r="G1197" s="20"/>
      <c r="H1197" s="20"/>
      <c r="I1197" s="20"/>
    </row>
    <row r="1198" spans="3:9" x14ac:dyDescent="0.25">
      <c r="C1198" s="20"/>
      <c r="D1198" s="20"/>
      <c r="E1198" s="20"/>
      <c r="F1198" s="20"/>
      <c r="G1198" s="20"/>
      <c r="H1198" s="20"/>
      <c r="I1198" s="20"/>
    </row>
    <row r="1199" spans="3:9" x14ac:dyDescent="0.25">
      <c r="C1199" s="20"/>
      <c r="D1199" s="20"/>
      <c r="E1199" s="20"/>
      <c r="F1199" s="20"/>
      <c r="G1199" s="20"/>
      <c r="H1199" s="20"/>
      <c r="I1199" s="20"/>
    </row>
    <row r="1200" spans="3:9" x14ac:dyDescent="0.25">
      <c r="C1200" s="20"/>
      <c r="D1200" s="20"/>
      <c r="E1200" s="20"/>
      <c r="F1200" s="20"/>
      <c r="G1200" s="20"/>
      <c r="H1200" s="20"/>
      <c r="I1200" s="20"/>
    </row>
    <row r="1201" spans="3:9" x14ac:dyDescent="0.25">
      <c r="C1201" s="20"/>
      <c r="D1201" s="20"/>
      <c r="E1201" s="20"/>
      <c r="F1201" s="20"/>
      <c r="G1201" s="20"/>
      <c r="H1201" s="20"/>
      <c r="I1201" s="20"/>
    </row>
    <row r="1202" spans="3:9" x14ac:dyDescent="0.25">
      <c r="C1202" s="20"/>
      <c r="D1202" s="20"/>
      <c r="E1202" s="20"/>
      <c r="F1202" s="20"/>
      <c r="G1202" s="20"/>
      <c r="H1202" s="20"/>
      <c r="I1202" s="20"/>
    </row>
    <row r="1203" spans="3:9" x14ac:dyDescent="0.25">
      <c r="C1203" s="20"/>
      <c r="D1203" s="20"/>
      <c r="E1203" s="20"/>
      <c r="F1203" s="20"/>
      <c r="G1203" s="20"/>
      <c r="H1203" s="20"/>
      <c r="I1203" s="20"/>
    </row>
    <row r="1204" spans="3:9" x14ac:dyDescent="0.25">
      <c r="C1204" s="20"/>
      <c r="D1204" s="20"/>
      <c r="E1204" s="20"/>
      <c r="F1204" s="20"/>
      <c r="G1204" s="20"/>
      <c r="H1204" s="20"/>
      <c r="I1204" s="20"/>
    </row>
    <row r="1205" spans="3:9" x14ac:dyDescent="0.25">
      <c r="C1205" s="20"/>
      <c r="D1205" s="20"/>
      <c r="E1205" s="20"/>
      <c r="F1205" s="20"/>
      <c r="G1205" s="20"/>
      <c r="H1205" s="20"/>
      <c r="I1205" s="20"/>
    </row>
    <row r="1206" spans="3:9" x14ac:dyDescent="0.25">
      <c r="C1206" s="20"/>
      <c r="D1206" s="20"/>
      <c r="E1206" s="20"/>
      <c r="F1206" s="20"/>
      <c r="G1206" s="20"/>
      <c r="H1206" s="20"/>
      <c r="I1206" s="20"/>
    </row>
    <row r="1207" spans="3:9" x14ac:dyDescent="0.25">
      <c r="C1207" s="20"/>
      <c r="D1207" s="20"/>
      <c r="E1207" s="20"/>
      <c r="F1207" s="20"/>
      <c r="G1207" s="20"/>
      <c r="H1207" s="20"/>
      <c r="I1207" s="20"/>
    </row>
    <row r="1208" spans="3:9" x14ac:dyDescent="0.25">
      <c r="C1208" s="20"/>
      <c r="D1208" s="20"/>
      <c r="E1208" s="20"/>
      <c r="F1208" s="20"/>
      <c r="G1208" s="20"/>
      <c r="H1208" s="20"/>
      <c r="I1208" s="20"/>
    </row>
    <row r="1209" spans="3:9" x14ac:dyDescent="0.25">
      <c r="C1209" s="20"/>
      <c r="D1209" s="20"/>
      <c r="E1209" s="20"/>
      <c r="F1209" s="20"/>
      <c r="G1209" s="20"/>
      <c r="H1209" s="20"/>
      <c r="I1209" s="20"/>
    </row>
    <row r="1210" spans="3:9" x14ac:dyDescent="0.25">
      <c r="C1210" s="20"/>
      <c r="D1210" s="20"/>
      <c r="E1210" s="20"/>
      <c r="F1210" s="20"/>
      <c r="G1210" s="20"/>
      <c r="H1210" s="20"/>
      <c r="I1210" s="20"/>
    </row>
    <row r="1211" spans="3:9" x14ac:dyDescent="0.25">
      <c r="C1211" s="20"/>
      <c r="D1211" s="20"/>
      <c r="E1211" s="20"/>
      <c r="F1211" s="20"/>
      <c r="G1211" s="20"/>
      <c r="H1211" s="20"/>
      <c r="I1211" s="20"/>
    </row>
    <row r="1212" spans="3:9" x14ac:dyDescent="0.25">
      <c r="C1212" s="20"/>
      <c r="D1212" s="20"/>
      <c r="E1212" s="20"/>
      <c r="F1212" s="20"/>
      <c r="G1212" s="20"/>
      <c r="H1212" s="20"/>
      <c r="I1212" s="20"/>
    </row>
    <row r="1213" spans="3:9" x14ac:dyDescent="0.25">
      <c r="C1213" s="20"/>
      <c r="D1213" s="20"/>
      <c r="E1213" s="20"/>
      <c r="F1213" s="20"/>
      <c r="G1213" s="20"/>
      <c r="H1213" s="20"/>
      <c r="I1213" s="20"/>
    </row>
    <row r="1214" spans="3:9" x14ac:dyDescent="0.25">
      <c r="C1214" s="20"/>
      <c r="D1214" s="20"/>
      <c r="E1214" s="20"/>
      <c r="F1214" s="20"/>
      <c r="G1214" s="20"/>
      <c r="H1214" s="20"/>
      <c r="I1214" s="20"/>
    </row>
    <row r="1215" spans="3:9" x14ac:dyDescent="0.25">
      <c r="C1215" s="20"/>
      <c r="D1215" s="20"/>
      <c r="E1215" s="20"/>
      <c r="F1215" s="20"/>
      <c r="G1215" s="20"/>
      <c r="H1215" s="20"/>
      <c r="I1215" s="20"/>
    </row>
    <row r="1216" spans="3:9" x14ac:dyDescent="0.25">
      <c r="C1216" s="20"/>
      <c r="D1216" s="20"/>
      <c r="E1216" s="20"/>
      <c r="F1216" s="20"/>
      <c r="G1216" s="20"/>
      <c r="H1216" s="20"/>
      <c r="I1216" s="20"/>
    </row>
    <row r="1217" spans="3:9" x14ac:dyDescent="0.25">
      <c r="C1217" s="20"/>
      <c r="D1217" s="20"/>
      <c r="E1217" s="20"/>
      <c r="F1217" s="20"/>
      <c r="G1217" s="20"/>
      <c r="H1217" s="20"/>
      <c r="I1217" s="20"/>
    </row>
    <row r="1218" spans="3:9" x14ac:dyDescent="0.25">
      <c r="C1218" s="20"/>
      <c r="D1218" s="20"/>
      <c r="E1218" s="20"/>
      <c r="F1218" s="20"/>
      <c r="G1218" s="20"/>
      <c r="H1218" s="20"/>
      <c r="I1218" s="20"/>
    </row>
    <row r="1219" spans="3:9" x14ac:dyDescent="0.25">
      <c r="C1219" s="20"/>
      <c r="D1219" s="20"/>
      <c r="E1219" s="20"/>
      <c r="F1219" s="20"/>
      <c r="G1219" s="20"/>
      <c r="H1219" s="20"/>
      <c r="I1219" s="20"/>
    </row>
    <row r="1220" spans="3:9" x14ac:dyDescent="0.25">
      <c r="C1220" s="20"/>
      <c r="D1220" s="20"/>
      <c r="E1220" s="20"/>
      <c r="F1220" s="20"/>
      <c r="G1220" s="20"/>
      <c r="H1220" s="20"/>
      <c r="I1220" s="20"/>
    </row>
    <row r="1221" spans="3:9" x14ac:dyDescent="0.25">
      <c r="C1221" s="20"/>
      <c r="D1221" s="20"/>
      <c r="E1221" s="20"/>
      <c r="F1221" s="20"/>
      <c r="G1221" s="20"/>
      <c r="H1221" s="20"/>
      <c r="I1221" s="20"/>
    </row>
    <row r="1222" spans="3:9" x14ac:dyDescent="0.25">
      <c r="C1222" s="20"/>
      <c r="D1222" s="20"/>
      <c r="E1222" s="20"/>
      <c r="F1222" s="20"/>
      <c r="G1222" s="20"/>
      <c r="H1222" s="20"/>
      <c r="I1222" s="20"/>
    </row>
    <row r="1223" spans="3:9" x14ac:dyDescent="0.25">
      <c r="C1223" s="20"/>
      <c r="D1223" s="20"/>
      <c r="E1223" s="20"/>
      <c r="F1223" s="20"/>
      <c r="G1223" s="20"/>
      <c r="H1223" s="20"/>
      <c r="I1223" s="20"/>
    </row>
    <row r="1224" spans="3:9" x14ac:dyDescent="0.25">
      <c r="C1224" s="20"/>
      <c r="D1224" s="20"/>
      <c r="E1224" s="20"/>
      <c r="F1224" s="20"/>
      <c r="G1224" s="20"/>
      <c r="H1224" s="20"/>
      <c r="I1224" s="20"/>
    </row>
    <row r="1225" spans="3:9" x14ac:dyDescent="0.25">
      <c r="C1225" s="20"/>
      <c r="D1225" s="20"/>
      <c r="E1225" s="20"/>
      <c r="F1225" s="20"/>
      <c r="G1225" s="20"/>
      <c r="H1225" s="20"/>
      <c r="I1225" s="20"/>
    </row>
    <row r="1226" spans="3:9" x14ac:dyDescent="0.25">
      <c r="C1226" s="20"/>
      <c r="D1226" s="20"/>
      <c r="E1226" s="20"/>
      <c r="F1226" s="20"/>
      <c r="G1226" s="20"/>
      <c r="H1226" s="20"/>
      <c r="I1226" s="20"/>
    </row>
    <row r="1227" spans="3:9" x14ac:dyDescent="0.25">
      <c r="C1227" s="20"/>
      <c r="D1227" s="20"/>
      <c r="E1227" s="20"/>
      <c r="F1227" s="20"/>
      <c r="G1227" s="20"/>
      <c r="H1227" s="20"/>
      <c r="I1227" s="20"/>
    </row>
    <row r="1228" spans="3:9" x14ac:dyDescent="0.25">
      <c r="C1228" s="20"/>
      <c r="D1228" s="20"/>
      <c r="E1228" s="20"/>
      <c r="F1228" s="20"/>
      <c r="G1228" s="20"/>
      <c r="H1228" s="20"/>
      <c r="I1228" s="20"/>
    </row>
    <row r="1229" spans="3:9" x14ac:dyDescent="0.25">
      <c r="C1229" s="20"/>
      <c r="D1229" s="20"/>
      <c r="E1229" s="20"/>
      <c r="F1229" s="20"/>
      <c r="G1229" s="20"/>
      <c r="H1229" s="20"/>
      <c r="I1229" s="20"/>
    </row>
    <row r="1230" spans="3:9" x14ac:dyDescent="0.25">
      <c r="C1230" s="20"/>
      <c r="D1230" s="20"/>
      <c r="E1230" s="20"/>
      <c r="F1230" s="20"/>
      <c r="G1230" s="20"/>
      <c r="H1230" s="20"/>
      <c r="I1230" s="20"/>
    </row>
    <row r="1231" spans="3:9" x14ac:dyDescent="0.25">
      <c r="C1231" s="20"/>
      <c r="D1231" s="20"/>
      <c r="E1231" s="20"/>
      <c r="F1231" s="20"/>
      <c r="G1231" s="20"/>
      <c r="H1231" s="20"/>
      <c r="I1231" s="20"/>
    </row>
    <row r="1232" spans="3:9" x14ac:dyDescent="0.25">
      <c r="C1232" s="20"/>
      <c r="D1232" s="20"/>
      <c r="E1232" s="20"/>
      <c r="F1232" s="20"/>
      <c r="G1232" s="20"/>
      <c r="H1232" s="20"/>
      <c r="I1232" s="20"/>
    </row>
    <row r="1233" spans="3:9" x14ac:dyDescent="0.25">
      <c r="C1233" s="20"/>
      <c r="D1233" s="20"/>
      <c r="E1233" s="20"/>
      <c r="F1233" s="20"/>
      <c r="G1233" s="20"/>
      <c r="H1233" s="20"/>
      <c r="I1233" s="20"/>
    </row>
    <row r="1234" spans="3:9" x14ac:dyDescent="0.25">
      <c r="C1234" s="20"/>
      <c r="D1234" s="20"/>
      <c r="E1234" s="20"/>
      <c r="F1234" s="20"/>
      <c r="G1234" s="20"/>
      <c r="H1234" s="20"/>
      <c r="I1234" s="20"/>
    </row>
    <row r="1235" spans="3:9" x14ac:dyDescent="0.25">
      <c r="C1235" s="20"/>
      <c r="D1235" s="20"/>
      <c r="E1235" s="20"/>
      <c r="F1235" s="20"/>
      <c r="G1235" s="20"/>
      <c r="H1235" s="20"/>
      <c r="I1235" s="20"/>
    </row>
    <row r="1236" spans="3:9" x14ac:dyDescent="0.25">
      <c r="C1236" s="20"/>
      <c r="D1236" s="20"/>
      <c r="E1236" s="20"/>
      <c r="F1236" s="20"/>
      <c r="G1236" s="20"/>
      <c r="H1236" s="20"/>
      <c r="I1236" s="20"/>
    </row>
    <row r="1237" spans="3:9" x14ac:dyDescent="0.25">
      <c r="C1237" s="20"/>
      <c r="D1237" s="20"/>
      <c r="E1237" s="20"/>
      <c r="F1237" s="20"/>
      <c r="G1237" s="20"/>
      <c r="H1237" s="20"/>
      <c r="I1237" s="20"/>
    </row>
    <row r="1238" spans="3:9" x14ac:dyDescent="0.25">
      <c r="C1238" s="20"/>
      <c r="D1238" s="20"/>
      <c r="E1238" s="20"/>
      <c r="F1238" s="20"/>
      <c r="G1238" s="20"/>
      <c r="H1238" s="20"/>
      <c r="I1238" s="20"/>
    </row>
    <row r="1239" spans="3:9" x14ac:dyDescent="0.25">
      <c r="C1239" s="20"/>
      <c r="D1239" s="20"/>
      <c r="E1239" s="20"/>
      <c r="F1239" s="20"/>
      <c r="G1239" s="20"/>
      <c r="H1239" s="20"/>
      <c r="I1239" s="20"/>
    </row>
    <row r="1240" spans="3:9" x14ac:dyDescent="0.25">
      <c r="C1240" s="20"/>
      <c r="D1240" s="20"/>
      <c r="E1240" s="20"/>
      <c r="F1240" s="20"/>
      <c r="G1240" s="20"/>
      <c r="H1240" s="20"/>
      <c r="I1240" s="20"/>
    </row>
    <row r="1241" spans="3:9" x14ac:dyDescent="0.25">
      <c r="C1241" s="20"/>
      <c r="D1241" s="20"/>
      <c r="E1241" s="20"/>
      <c r="F1241" s="20"/>
      <c r="G1241" s="20"/>
      <c r="H1241" s="20"/>
      <c r="I1241" s="20"/>
    </row>
    <row r="1242" spans="3:9" x14ac:dyDescent="0.25">
      <c r="C1242" s="20"/>
      <c r="D1242" s="20"/>
      <c r="E1242" s="20"/>
      <c r="F1242" s="20"/>
      <c r="G1242" s="20"/>
      <c r="H1242" s="20"/>
      <c r="I1242" s="20"/>
    </row>
    <row r="1243" spans="3:9" x14ac:dyDescent="0.25">
      <c r="C1243" s="20"/>
      <c r="D1243" s="20"/>
      <c r="E1243" s="20"/>
      <c r="F1243" s="20"/>
      <c r="G1243" s="20"/>
      <c r="H1243" s="20"/>
      <c r="I1243" s="20"/>
    </row>
    <row r="1244" spans="3:9" x14ac:dyDescent="0.25">
      <c r="C1244" s="20"/>
      <c r="D1244" s="20"/>
      <c r="E1244" s="20"/>
      <c r="F1244" s="20"/>
      <c r="G1244" s="20"/>
      <c r="H1244" s="20"/>
      <c r="I1244" s="20"/>
    </row>
    <row r="1245" spans="3:9" x14ac:dyDescent="0.25">
      <c r="C1245" s="20"/>
      <c r="D1245" s="20"/>
      <c r="E1245" s="20"/>
      <c r="F1245" s="20"/>
      <c r="G1245" s="20"/>
      <c r="H1245" s="20"/>
      <c r="I1245" s="20"/>
    </row>
    <row r="1246" spans="3:9" x14ac:dyDescent="0.25">
      <c r="C1246" s="20"/>
      <c r="D1246" s="20"/>
      <c r="E1246" s="20"/>
      <c r="F1246" s="20"/>
      <c r="G1246" s="20"/>
      <c r="H1246" s="20"/>
      <c r="I1246" s="20"/>
    </row>
    <row r="1247" spans="3:9" x14ac:dyDescent="0.25">
      <c r="C1247" s="20"/>
      <c r="D1247" s="20"/>
      <c r="E1247" s="20"/>
      <c r="F1247" s="20"/>
      <c r="G1247" s="20"/>
      <c r="H1247" s="20"/>
      <c r="I1247" s="20"/>
    </row>
    <row r="1248" spans="3:9" x14ac:dyDescent="0.25">
      <c r="C1248" s="20"/>
      <c r="D1248" s="20"/>
      <c r="E1248" s="20"/>
      <c r="F1248" s="20"/>
      <c r="G1248" s="20"/>
      <c r="H1248" s="20"/>
      <c r="I1248" s="20"/>
    </row>
    <row r="1249" spans="3:9" x14ac:dyDescent="0.25">
      <c r="C1249" s="20"/>
      <c r="D1249" s="20"/>
      <c r="E1249" s="20"/>
      <c r="F1249" s="20"/>
      <c r="G1249" s="20"/>
      <c r="H1249" s="20"/>
      <c r="I1249" s="20"/>
    </row>
    <row r="1250" spans="3:9" x14ac:dyDescent="0.25">
      <c r="C1250" s="20"/>
      <c r="D1250" s="20"/>
      <c r="E1250" s="20"/>
      <c r="F1250" s="20"/>
      <c r="G1250" s="20"/>
      <c r="H1250" s="20"/>
      <c r="I1250" s="20"/>
    </row>
    <row r="1251" spans="3:9" x14ac:dyDescent="0.25">
      <c r="C1251" s="20"/>
      <c r="D1251" s="20"/>
      <c r="E1251" s="20"/>
      <c r="F1251" s="20"/>
      <c r="G1251" s="20"/>
      <c r="H1251" s="20"/>
      <c r="I1251" s="20"/>
    </row>
    <row r="1252" spans="3:9" x14ac:dyDescent="0.25">
      <c r="C1252" s="20"/>
      <c r="D1252" s="20"/>
      <c r="E1252" s="20"/>
      <c r="F1252" s="20"/>
      <c r="G1252" s="20"/>
      <c r="H1252" s="20"/>
      <c r="I1252" s="20"/>
    </row>
    <row r="1253" spans="3:9" x14ac:dyDescent="0.25">
      <c r="C1253" s="20"/>
      <c r="D1253" s="20"/>
      <c r="E1253" s="20"/>
      <c r="F1253" s="20"/>
      <c r="G1253" s="20"/>
      <c r="H1253" s="20"/>
      <c r="I1253" s="20"/>
    </row>
    <row r="1254" spans="3:9" x14ac:dyDescent="0.25">
      <c r="C1254" s="20"/>
      <c r="D1254" s="20"/>
      <c r="E1254" s="20"/>
      <c r="F1254" s="20"/>
      <c r="G1254" s="20"/>
      <c r="H1254" s="20"/>
      <c r="I1254" s="20"/>
    </row>
    <row r="1255" spans="3:9" x14ac:dyDescent="0.25">
      <c r="C1255" s="20"/>
      <c r="D1255" s="20"/>
      <c r="E1255" s="20"/>
      <c r="F1255" s="20"/>
      <c r="G1255" s="20"/>
      <c r="H1255" s="20"/>
      <c r="I1255" s="20"/>
    </row>
    <row r="1256" spans="3:9" x14ac:dyDescent="0.25">
      <c r="C1256" s="20"/>
      <c r="D1256" s="20"/>
      <c r="E1256" s="20"/>
      <c r="F1256" s="20"/>
      <c r="G1256" s="20"/>
      <c r="H1256" s="20"/>
      <c r="I1256" s="20"/>
    </row>
    <row r="1257" spans="3:9" x14ac:dyDescent="0.25">
      <c r="C1257" s="20"/>
      <c r="D1257" s="20"/>
      <c r="E1257" s="20"/>
      <c r="F1257" s="20"/>
      <c r="G1257" s="20"/>
      <c r="H1257" s="20"/>
      <c r="I1257" s="20"/>
    </row>
    <row r="1258" spans="3:9" x14ac:dyDescent="0.25">
      <c r="C1258" s="20"/>
      <c r="D1258" s="20"/>
      <c r="E1258" s="20"/>
      <c r="F1258" s="20"/>
      <c r="G1258" s="20"/>
      <c r="H1258" s="20"/>
      <c r="I1258" s="20"/>
    </row>
    <row r="1259" spans="3:9" x14ac:dyDescent="0.25">
      <c r="C1259" s="20"/>
      <c r="D1259" s="20"/>
      <c r="E1259" s="20"/>
      <c r="F1259" s="20"/>
      <c r="G1259" s="20"/>
      <c r="H1259" s="20"/>
      <c r="I1259" s="20"/>
    </row>
    <row r="1260" spans="3:9" x14ac:dyDescent="0.25">
      <c r="C1260" s="20"/>
      <c r="D1260" s="20"/>
      <c r="E1260" s="20"/>
      <c r="F1260" s="20"/>
      <c r="G1260" s="20"/>
      <c r="H1260" s="20"/>
      <c r="I1260" s="20"/>
    </row>
    <row r="1261" spans="3:9" x14ac:dyDescent="0.25">
      <c r="C1261" s="20"/>
      <c r="D1261" s="20"/>
      <c r="E1261" s="20"/>
      <c r="F1261" s="20"/>
      <c r="G1261" s="20"/>
      <c r="H1261" s="20"/>
      <c r="I1261" s="20"/>
    </row>
    <row r="1262" spans="3:9" x14ac:dyDescent="0.25">
      <c r="C1262" s="20"/>
      <c r="D1262" s="20"/>
      <c r="E1262" s="20"/>
      <c r="F1262" s="20"/>
      <c r="G1262" s="20"/>
      <c r="H1262" s="20"/>
      <c r="I1262" s="20"/>
    </row>
    <row r="1263" spans="3:9" x14ac:dyDescent="0.25">
      <c r="C1263" s="20"/>
      <c r="D1263" s="20"/>
      <c r="E1263" s="20"/>
      <c r="F1263" s="20"/>
      <c r="G1263" s="20"/>
      <c r="H1263" s="20"/>
      <c r="I1263" s="20"/>
    </row>
    <row r="1264" spans="3:9" x14ac:dyDescent="0.25">
      <c r="C1264" s="20"/>
      <c r="D1264" s="20"/>
      <c r="E1264" s="20"/>
      <c r="F1264" s="20"/>
      <c r="G1264" s="20"/>
      <c r="H1264" s="20"/>
      <c r="I1264" s="20"/>
    </row>
    <row r="1265" spans="3:9" x14ac:dyDescent="0.25">
      <c r="C1265" s="20"/>
      <c r="D1265" s="20"/>
      <c r="E1265" s="20"/>
      <c r="F1265" s="20"/>
      <c r="G1265" s="20"/>
      <c r="H1265" s="20"/>
      <c r="I1265" s="20"/>
    </row>
    <row r="1266" spans="3:9" x14ac:dyDescent="0.25">
      <c r="C1266" s="20"/>
      <c r="D1266" s="20"/>
      <c r="E1266" s="20"/>
      <c r="F1266" s="20"/>
      <c r="G1266" s="20"/>
      <c r="H1266" s="20"/>
      <c r="I1266" s="20"/>
    </row>
    <row r="1267" spans="3:9" x14ac:dyDescent="0.25">
      <c r="C1267" s="20"/>
      <c r="D1267" s="20"/>
      <c r="E1267" s="20"/>
      <c r="F1267" s="20"/>
      <c r="G1267" s="20"/>
      <c r="H1267" s="20"/>
      <c r="I1267" s="20"/>
    </row>
    <row r="1268" spans="3:9" x14ac:dyDescent="0.25">
      <c r="C1268" s="20"/>
      <c r="D1268" s="20"/>
      <c r="E1268" s="20"/>
      <c r="F1268" s="20"/>
      <c r="G1268" s="20"/>
      <c r="H1268" s="20"/>
      <c r="I1268" s="20"/>
    </row>
    <row r="1269" spans="3:9" x14ac:dyDescent="0.25">
      <c r="C1269" s="20"/>
      <c r="D1269" s="20"/>
      <c r="E1269" s="20"/>
      <c r="F1269" s="20"/>
      <c r="G1269" s="20"/>
      <c r="H1269" s="20"/>
      <c r="I1269" s="20"/>
    </row>
    <row r="1270" spans="3:9" x14ac:dyDescent="0.25">
      <c r="C1270" s="20"/>
      <c r="D1270" s="20"/>
      <c r="E1270" s="20"/>
      <c r="F1270" s="20"/>
      <c r="G1270" s="20"/>
      <c r="H1270" s="20"/>
      <c r="I1270" s="20"/>
    </row>
    <row r="1271" spans="3:9" x14ac:dyDescent="0.25">
      <c r="C1271" s="20"/>
      <c r="D1271" s="20"/>
      <c r="E1271" s="20"/>
      <c r="F1271" s="20"/>
      <c r="G1271" s="20"/>
      <c r="H1271" s="20"/>
      <c r="I1271" s="20"/>
    </row>
    <row r="1272" spans="3:9" x14ac:dyDescent="0.25">
      <c r="C1272" s="20"/>
      <c r="D1272" s="20"/>
      <c r="E1272" s="20"/>
      <c r="F1272" s="20"/>
      <c r="G1272" s="20"/>
      <c r="H1272" s="20"/>
      <c r="I1272" s="20"/>
    </row>
    <row r="1273" spans="3:9" x14ac:dyDescent="0.25">
      <c r="C1273" s="20"/>
      <c r="D1273" s="20"/>
      <c r="E1273" s="20"/>
      <c r="F1273" s="20"/>
      <c r="G1273" s="20"/>
      <c r="H1273" s="20"/>
      <c r="I1273" s="20"/>
    </row>
    <row r="1274" spans="3:9" x14ac:dyDescent="0.25">
      <c r="C1274" s="20"/>
      <c r="D1274" s="20"/>
      <c r="E1274" s="20"/>
      <c r="F1274" s="20"/>
      <c r="G1274" s="20"/>
      <c r="H1274" s="20"/>
      <c r="I1274" s="20"/>
    </row>
    <row r="1275" spans="3:9" x14ac:dyDescent="0.25">
      <c r="C1275" s="20"/>
      <c r="D1275" s="20"/>
      <c r="E1275" s="20"/>
      <c r="F1275" s="20"/>
      <c r="G1275" s="20"/>
      <c r="H1275" s="20"/>
      <c r="I1275" s="20"/>
    </row>
    <row r="1276" spans="3:9" x14ac:dyDescent="0.25">
      <c r="C1276" s="20"/>
      <c r="D1276" s="20"/>
      <c r="E1276" s="20"/>
      <c r="F1276" s="20"/>
      <c r="G1276" s="20"/>
      <c r="H1276" s="20"/>
      <c r="I1276" s="20"/>
    </row>
    <row r="1277" spans="3:9" x14ac:dyDescent="0.25">
      <c r="C1277" s="20"/>
      <c r="D1277" s="20"/>
      <c r="E1277" s="20"/>
      <c r="F1277" s="20"/>
      <c r="G1277" s="20"/>
      <c r="H1277" s="20"/>
      <c r="I1277" s="20"/>
    </row>
    <row r="1278" spans="3:9" x14ac:dyDescent="0.25">
      <c r="C1278" s="20"/>
      <c r="D1278" s="20"/>
      <c r="E1278" s="20"/>
      <c r="F1278" s="20"/>
      <c r="G1278" s="20"/>
      <c r="H1278" s="20"/>
      <c r="I1278" s="20"/>
    </row>
    <row r="1279" spans="3:9" x14ac:dyDescent="0.25">
      <c r="C1279" s="20"/>
      <c r="D1279" s="20"/>
      <c r="E1279" s="20"/>
      <c r="F1279" s="20"/>
      <c r="G1279" s="20"/>
      <c r="H1279" s="20"/>
      <c r="I1279" s="20"/>
    </row>
    <row r="1280" spans="3:9" x14ac:dyDescent="0.25">
      <c r="C1280" s="20"/>
      <c r="D1280" s="20"/>
      <c r="E1280" s="20"/>
      <c r="F1280" s="20"/>
      <c r="G1280" s="20"/>
      <c r="H1280" s="20"/>
      <c r="I1280" s="20"/>
    </row>
    <row r="1281" spans="3:9" x14ac:dyDescent="0.25">
      <c r="C1281" s="20"/>
      <c r="D1281" s="20"/>
      <c r="E1281" s="20"/>
      <c r="F1281" s="20"/>
      <c r="G1281" s="20"/>
      <c r="H1281" s="20"/>
      <c r="I1281" s="20"/>
    </row>
    <row r="1282" spans="3:9" x14ac:dyDescent="0.25">
      <c r="C1282" s="20"/>
      <c r="D1282" s="20"/>
      <c r="E1282" s="20"/>
      <c r="F1282" s="20"/>
      <c r="G1282" s="20"/>
      <c r="H1282" s="20"/>
      <c r="I1282" s="20"/>
    </row>
    <row r="1283" spans="3:9" x14ac:dyDescent="0.25">
      <c r="C1283" s="20"/>
      <c r="D1283" s="20"/>
      <c r="E1283" s="20"/>
      <c r="F1283" s="20"/>
      <c r="G1283" s="20"/>
      <c r="H1283" s="20"/>
      <c r="I1283" s="20"/>
    </row>
    <row r="1284" spans="3:9" x14ac:dyDescent="0.25">
      <c r="C1284" s="20"/>
      <c r="D1284" s="20"/>
      <c r="E1284" s="20"/>
      <c r="F1284" s="20"/>
      <c r="G1284" s="20"/>
      <c r="H1284" s="20"/>
      <c r="I1284" s="20"/>
    </row>
    <row r="1285" spans="3:9" x14ac:dyDescent="0.25">
      <c r="C1285" s="20"/>
      <c r="D1285" s="20"/>
      <c r="E1285" s="20"/>
      <c r="F1285" s="20"/>
      <c r="G1285" s="20"/>
      <c r="H1285" s="20"/>
      <c r="I1285" s="20"/>
    </row>
    <row r="1286" spans="3:9" x14ac:dyDescent="0.25">
      <c r="C1286" s="20"/>
      <c r="D1286" s="20"/>
      <c r="E1286" s="20"/>
      <c r="F1286" s="20"/>
      <c r="G1286" s="20"/>
      <c r="H1286" s="20"/>
      <c r="I1286" s="20"/>
    </row>
    <row r="1287" spans="3:9" x14ac:dyDescent="0.25">
      <c r="C1287" s="20"/>
      <c r="D1287" s="20"/>
      <c r="E1287" s="20"/>
      <c r="F1287" s="20"/>
      <c r="G1287" s="20"/>
      <c r="H1287" s="20"/>
      <c r="I1287" s="20"/>
    </row>
    <row r="1288" spans="3:9" x14ac:dyDescent="0.25">
      <c r="C1288" s="20"/>
      <c r="D1288" s="20"/>
      <c r="E1288" s="20"/>
      <c r="F1288" s="20"/>
      <c r="G1288" s="20"/>
      <c r="H1288" s="20"/>
      <c r="I1288" s="20"/>
    </row>
    <row r="1289" spans="3:9" x14ac:dyDescent="0.25">
      <c r="C1289" s="20"/>
      <c r="D1289" s="20"/>
      <c r="E1289" s="20"/>
      <c r="F1289" s="20"/>
      <c r="G1289" s="20"/>
      <c r="H1289" s="20"/>
      <c r="I1289" s="20"/>
    </row>
    <row r="1290" spans="3:9" x14ac:dyDescent="0.25">
      <c r="C1290" s="20"/>
      <c r="D1290" s="20"/>
      <c r="E1290" s="20"/>
      <c r="F1290" s="20"/>
      <c r="G1290" s="20"/>
      <c r="H1290" s="20"/>
      <c r="I1290" s="20"/>
    </row>
    <row r="1291" spans="3:9" x14ac:dyDescent="0.25">
      <c r="C1291" s="20"/>
      <c r="D1291" s="20"/>
      <c r="E1291" s="20"/>
      <c r="F1291" s="20"/>
      <c r="G1291" s="20"/>
      <c r="H1291" s="20"/>
      <c r="I1291" s="20"/>
    </row>
    <row r="1292" spans="3:9" x14ac:dyDescent="0.25">
      <c r="C1292" s="20"/>
      <c r="D1292" s="20"/>
      <c r="E1292" s="20"/>
      <c r="F1292" s="20"/>
      <c r="G1292" s="20"/>
      <c r="H1292" s="20"/>
      <c r="I1292" s="20"/>
    </row>
    <row r="1293" spans="3:9" x14ac:dyDescent="0.25">
      <c r="C1293" s="20"/>
      <c r="D1293" s="20"/>
      <c r="E1293" s="20"/>
      <c r="F1293" s="20"/>
      <c r="G1293" s="20"/>
      <c r="H1293" s="20"/>
      <c r="I1293" s="20"/>
    </row>
    <row r="1294" spans="3:9" x14ac:dyDescent="0.25">
      <c r="C1294" s="20"/>
      <c r="D1294" s="20"/>
      <c r="E1294" s="20"/>
      <c r="F1294" s="20"/>
      <c r="G1294" s="20"/>
      <c r="H1294" s="20"/>
      <c r="I1294" s="20"/>
    </row>
    <row r="1295" spans="3:9" x14ac:dyDescent="0.25">
      <c r="C1295" s="20"/>
      <c r="D1295" s="20"/>
      <c r="E1295" s="20"/>
      <c r="F1295" s="20"/>
      <c r="G1295" s="20"/>
      <c r="H1295" s="20"/>
      <c r="I1295" s="20"/>
    </row>
    <row r="1296" spans="3:9" x14ac:dyDescent="0.25">
      <c r="C1296" s="20"/>
      <c r="D1296" s="20"/>
      <c r="E1296" s="20"/>
      <c r="F1296" s="20"/>
      <c r="G1296" s="20"/>
      <c r="H1296" s="20"/>
      <c r="I1296" s="20"/>
    </row>
    <row r="1297" spans="3:9" x14ac:dyDescent="0.25">
      <c r="C1297" s="20"/>
      <c r="D1297" s="20"/>
      <c r="E1297" s="20"/>
      <c r="F1297" s="20"/>
      <c r="G1297" s="20"/>
      <c r="H1297" s="20"/>
      <c r="I1297" s="20"/>
    </row>
    <row r="1298" spans="3:9" x14ac:dyDescent="0.25">
      <c r="C1298" s="20"/>
      <c r="D1298" s="20"/>
      <c r="E1298" s="20"/>
      <c r="F1298" s="20"/>
      <c r="G1298" s="20"/>
      <c r="H1298" s="20"/>
      <c r="I1298" s="20"/>
    </row>
    <row r="1299" spans="3:9" x14ac:dyDescent="0.25">
      <c r="C1299" s="20"/>
      <c r="D1299" s="20"/>
      <c r="E1299" s="20"/>
      <c r="F1299" s="20"/>
      <c r="G1299" s="20"/>
      <c r="H1299" s="20"/>
      <c r="I1299" s="20"/>
    </row>
    <row r="1300" spans="3:9" x14ac:dyDescent="0.25">
      <c r="C1300" s="20"/>
      <c r="D1300" s="20"/>
      <c r="E1300" s="20"/>
      <c r="F1300" s="20"/>
      <c r="G1300" s="20"/>
      <c r="H1300" s="20"/>
      <c r="I1300" s="20"/>
    </row>
    <row r="1301" spans="3:9" x14ac:dyDescent="0.25">
      <c r="C1301" s="20"/>
      <c r="D1301" s="20"/>
      <c r="E1301" s="20"/>
      <c r="F1301" s="20"/>
      <c r="G1301" s="20"/>
      <c r="H1301" s="20"/>
      <c r="I1301" s="20"/>
    </row>
    <row r="1302" spans="3:9" x14ac:dyDescent="0.25">
      <c r="C1302" s="20"/>
      <c r="D1302" s="20"/>
      <c r="E1302" s="20"/>
      <c r="F1302" s="20"/>
      <c r="G1302" s="20"/>
      <c r="H1302" s="20"/>
      <c r="I1302" s="20"/>
    </row>
    <row r="1303" spans="3:9" x14ac:dyDescent="0.25">
      <c r="C1303" s="20"/>
      <c r="D1303" s="20"/>
      <c r="E1303" s="20"/>
      <c r="F1303" s="20"/>
      <c r="G1303" s="20"/>
      <c r="H1303" s="20"/>
      <c r="I1303" s="20"/>
    </row>
    <row r="1304" spans="3:9" x14ac:dyDescent="0.25">
      <c r="C1304" s="20"/>
      <c r="D1304" s="20"/>
      <c r="E1304" s="20"/>
      <c r="F1304" s="20"/>
      <c r="G1304" s="20"/>
      <c r="H1304" s="20"/>
      <c r="I1304" s="20"/>
    </row>
    <row r="1305" spans="3:9" x14ac:dyDescent="0.25">
      <c r="C1305" s="20"/>
      <c r="D1305" s="20"/>
      <c r="E1305" s="20"/>
      <c r="F1305" s="20"/>
      <c r="G1305" s="20"/>
      <c r="H1305" s="20"/>
      <c r="I1305" s="20"/>
    </row>
    <row r="1306" spans="3:9" x14ac:dyDescent="0.25">
      <c r="C1306" s="20"/>
      <c r="D1306" s="20"/>
      <c r="E1306" s="20"/>
      <c r="F1306" s="20"/>
      <c r="G1306" s="20"/>
      <c r="H1306" s="20"/>
      <c r="I1306" s="20"/>
    </row>
    <row r="1307" spans="3:9" x14ac:dyDescent="0.25">
      <c r="C1307" s="20"/>
      <c r="D1307" s="20"/>
      <c r="E1307" s="20"/>
      <c r="F1307" s="20"/>
      <c r="G1307" s="20"/>
      <c r="H1307" s="20"/>
      <c r="I1307" s="20"/>
    </row>
    <row r="1308" spans="3:9" x14ac:dyDescent="0.25">
      <c r="C1308" s="20"/>
      <c r="D1308" s="20"/>
      <c r="E1308" s="20"/>
      <c r="F1308" s="20"/>
      <c r="G1308" s="20"/>
      <c r="H1308" s="20"/>
      <c r="I1308" s="20"/>
    </row>
    <row r="1309" spans="3:9" x14ac:dyDescent="0.25">
      <c r="C1309" s="20"/>
      <c r="D1309" s="20"/>
      <c r="E1309" s="20"/>
      <c r="F1309" s="20"/>
      <c r="G1309" s="20"/>
      <c r="H1309" s="20"/>
      <c r="I1309" s="20"/>
    </row>
    <row r="1310" spans="3:9" x14ac:dyDescent="0.25">
      <c r="C1310" s="20"/>
      <c r="D1310" s="20"/>
      <c r="E1310" s="20"/>
      <c r="F1310" s="20"/>
      <c r="G1310" s="20"/>
      <c r="H1310" s="20"/>
      <c r="I1310" s="20"/>
    </row>
    <row r="1311" spans="3:9" x14ac:dyDescent="0.25">
      <c r="C1311" s="20"/>
      <c r="D1311" s="20"/>
      <c r="E1311" s="20"/>
      <c r="F1311" s="20"/>
      <c r="G1311" s="20"/>
      <c r="H1311" s="20"/>
      <c r="I1311" s="20"/>
    </row>
    <row r="1312" spans="3:9" x14ac:dyDescent="0.25">
      <c r="C1312" s="20"/>
      <c r="D1312" s="20"/>
      <c r="E1312" s="20"/>
      <c r="F1312" s="20"/>
      <c r="G1312" s="20"/>
      <c r="H1312" s="20"/>
      <c r="I1312" s="20"/>
    </row>
    <row r="1313" spans="3:9" x14ac:dyDescent="0.25">
      <c r="C1313" s="20"/>
      <c r="D1313" s="20"/>
      <c r="E1313" s="20"/>
      <c r="F1313" s="20"/>
      <c r="G1313" s="20"/>
      <c r="H1313" s="20"/>
      <c r="I1313" s="20"/>
    </row>
    <row r="1314" spans="3:9" x14ac:dyDescent="0.25">
      <c r="C1314" s="20"/>
      <c r="D1314" s="20"/>
      <c r="E1314" s="20"/>
      <c r="F1314" s="20"/>
      <c r="G1314" s="20"/>
      <c r="H1314" s="20"/>
      <c r="I1314" s="20"/>
    </row>
    <row r="1315" spans="3:9" x14ac:dyDescent="0.25">
      <c r="C1315" s="20"/>
      <c r="D1315" s="20"/>
      <c r="E1315" s="20"/>
      <c r="F1315" s="20"/>
      <c r="G1315" s="20"/>
      <c r="H1315" s="20"/>
      <c r="I1315" s="20"/>
    </row>
    <row r="1316" spans="3:9" x14ac:dyDescent="0.25">
      <c r="C1316" s="20"/>
      <c r="D1316" s="20"/>
      <c r="E1316" s="20"/>
      <c r="F1316" s="20"/>
      <c r="G1316" s="20"/>
      <c r="H1316" s="20"/>
      <c r="I1316" s="20"/>
    </row>
    <row r="1317" spans="3:9" x14ac:dyDescent="0.25">
      <c r="C1317" s="20"/>
      <c r="D1317" s="20"/>
      <c r="E1317" s="20"/>
      <c r="F1317" s="20"/>
      <c r="G1317" s="20"/>
      <c r="H1317" s="20"/>
      <c r="I1317" s="20"/>
    </row>
    <row r="1318" spans="3:9" x14ac:dyDescent="0.25">
      <c r="C1318" s="20"/>
      <c r="D1318" s="20"/>
      <c r="E1318" s="20"/>
      <c r="F1318" s="20"/>
      <c r="G1318" s="20"/>
      <c r="H1318" s="20"/>
      <c r="I1318" s="20"/>
    </row>
    <row r="1319" spans="3:9" x14ac:dyDescent="0.25">
      <c r="C1319" s="20"/>
      <c r="D1319" s="20"/>
      <c r="E1319" s="20"/>
      <c r="F1319" s="20"/>
      <c r="G1319" s="20"/>
      <c r="H1319" s="20"/>
      <c r="I1319" s="20"/>
    </row>
    <row r="1320" spans="3:9" x14ac:dyDescent="0.25">
      <c r="C1320" s="20"/>
      <c r="D1320" s="20"/>
      <c r="E1320" s="20"/>
      <c r="F1320" s="20"/>
      <c r="G1320" s="20"/>
      <c r="H1320" s="20"/>
      <c r="I1320" s="20"/>
    </row>
    <row r="1321" spans="3:9" x14ac:dyDescent="0.25">
      <c r="C1321" s="20"/>
      <c r="D1321" s="20"/>
      <c r="E1321" s="20"/>
      <c r="F1321" s="20"/>
      <c r="G1321" s="20"/>
      <c r="H1321" s="20"/>
      <c r="I1321" s="20"/>
    </row>
    <row r="1322" spans="3:9" x14ac:dyDescent="0.25">
      <c r="C1322" s="20"/>
      <c r="D1322" s="20"/>
      <c r="E1322" s="20"/>
      <c r="F1322" s="20"/>
      <c r="G1322" s="20"/>
      <c r="H1322" s="20"/>
      <c r="I1322" s="20"/>
    </row>
    <row r="1323" spans="3:9" x14ac:dyDescent="0.25">
      <c r="C1323" s="20"/>
      <c r="D1323" s="20"/>
      <c r="E1323" s="20"/>
      <c r="F1323" s="20"/>
      <c r="G1323" s="20"/>
      <c r="H1323" s="20"/>
      <c r="I1323" s="20"/>
    </row>
    <row r="1324" spans="3:9" x14ac:dyDescent="0.25">
      <c r="C1324" s="20"/>
      <c r="D1324" s="20"/>
      <c r="E1324" s="20"/>
      <c r="F1324" s="20"/>
      <c r="G1324" s="20"/>
      <c r="H1324" s="20"/>
      <c r="I1324" s="20"/>
    </row>
    <row r="1325" spans="3:9" x14ac:dyDescent="0.25">
      <c r="C1325" s="20"/>
      <c r="D1325" s="20"/>
      <c r="E1325" s="20"/>
      <c r="F1325" s="20"/>
      <c r="G1325" s="20"/>
      <c r="H1325" s="20"/>
      <c r="I1325" s="20"/>
    </row>
    <row r="1326" spans="3:9" x14ac:dyDescent="0.25">
      <c r="C1326" s="20"/>
      <c r="D1326" s="20"/>
      <c r="E1326" s="20"/>
      <c r="F1326" s="20"/>
      <c r="G1326" s="20"/>
      <c r="H1326" s="20"/>
      <c r="I1326" s="20"/>
    </row>
    <row r="1327" spans="3:9" x14ac:dyDescent="0.25">
      <c r="C1327" s="20"/>
      <c r="D1327" s="20"/>
      <c r="E1327" s="20"/>
      <c r="F1327" s="20"/>
      <c r="G1327" s="20"/>
      <c r="H1327" s="20"/>
      <c r="I1327" s="20"/>
    </row>
    <row r="1328" spans="3:9" x14ac:dyDescent="0.25">
      <c r="C1328" s="20"/>
      <c r="D1328" s="20"/>
      <c r="E1328" s="20"/>
      <c r="F1328" s="20"/>
      <c r="G1328" s="20"/>
      <c r="H1328" s="20"/>
      <c r="I1328" s="20"/>
    </row>
    <row r="1329" spans="3:9" x14ac:dyDescent="0.25">
      <c r="C1329" s="20"/>
      <c r="D1329" s="20"/>
      <c r="E1329" s="20"/>
      <c r="F1329" s="20"/>
      <c r="G1329" s="20"/>
      <c r="H1329" s="20"/>
      <c r="I1329" s="20"/>
    </row>
    <row r="1330" spans="3:9" x14ac:dyDescent="0.25">
      <c r="C1330" s="20"/>
      <c r="D1330" s="20"/>
      <c r="E1330" s="20"/>
      <c r="F1330" s="20"/>
      <c r="G1330" s="20"/>
      <c r="H1330" s="20"/>
      <c r="I1330" s="20"/>
    </row>
    <row r="1331" spans="3:9" x14ac:dyDescent="0.25">
      <c r="C1331" s="20"/>
      <c r="D1331" s="20"/>
      <c r="E1331" s="20"/>
      <c r="F1331" s="20"/>
      <c r="G1331" s="20"/>
      <c r="H1331" s="20"/>
      <c r="I1331" s="20"/>
    </row>
    <row r="1332" spans="3:9" x14ac:dyDescent="0.25">
      <c r="C1332" s="20"/>
      <c r="D1332" s="20"/>
      <c r="E1332" s="20"/>
      <c r="F1332" s="20"/>
      <c r="G1332" s="20"/>
      <c r="H1332" s="20"/>
      <c r="I1332" s="20"/>
    </row>
    <row r="1333" spans="3:9" x14ac:dyDescent="0.25">
      <c r="C1333" s="20"/>
      <c r="D1333" s="20"/>
      <c r="E1333" s="20"/>
      <c r="F1333" s="20"/>
      <c r="G1333" s="20"/>
      <c r="H1333" s="20"/>
      <c r="I1333" s="20"/>
    </row>
    <row r="1334" spans="3:9" x14ac:dyDescent="0.25">
      <c r="C1334" s="20"/>
      <c r="D1334" s="20"/>
      <c r="E1334" s="20"/>
      <c r="F1334" s="20"/>
      <c r="G1334" s="20"/>
      <c r="H1334" s="20"/>
      <c r="I1334" s="20"/>
    </row>
    <row r="1335" spans="3:9" x14ac:dyDescent="0.25">
      <c r="C1335" s="20"/>
      <c r="D1335" s="20"/>
      <c r="E1335" s="20"/>
      <c r="F1335" s="20"/>
      <c r="G1335" s="20"/>
      <c r="H1335" s="20"/>
      <c r="I1335" s="20"/>
    </row>
    <row r="1336" spans="3:9" x14ac:dyDescent="0.25">
      <c r="C1336" s="20"/>
      <c r="D1336" s="20"/>
      <c r="E1336" s="20"/>
      <c r="F1336" s="20"/>
      <c r="G1336" s="20"/>
      <c r="H1336" s="20"/>
      <c r="I1336" s="20"/>
    </row>
    <row r="1337" spans="3:9" x14ac:dyDescent="0.25">
      <c r="C1337" s="20"/>
      <c r="D1337" s="20"/>
      <c r="E1337" s="20"/>
      <c r="F1337" s="20"/>
      <c r="G1337" s="20"/>
      <c r="H1337" s="20"/>
      <c r="I1337" s="20"/>
    </row>
    <row r="1338" spans="3:9" x14ac:dyDescent="0.25">
      <c r="C1338" s="20"/>
      <c r="D1338" s="20"/>
      <c r="E1338" s="20"/>
      <c r="F1338" s="20"/>
      <c r="G1338" s="20"/>
      <c r="H1338" s="20"/>
      <c r="I1338" s="20"/>
    </row>
    <row r="1339" spans="3:9" x14ac:dyDescent="0.25">
      <c r="C1339" s="20"/>
      <c r="D1339" s="20"/>
      <c r="E1339" s="20"/>
      <c r="F1339" s="20"/>
      <c r="G1339" s="20"/>
      <c r="H1339" s="20"/>
      <c r="I1339" s="20"/>
    </row>
    <row r="1340" spans="3:9" x14ac:dyDescent="0.25">
      <c r="C1340" s="20"/>
      <c r="D1340" s="20"/>
      <c r="E1340" s="20"/>
      <c r="F1340" s="20"/>
      <c r="G1340" s="20"/>
      <c r="H1340" s="20"/>
      <c r="I1340" s="20"/>
    </row>
    <row r="1341" spans="3:9" x14ac:dyDescent="0.25">
      <c r="C1341" s="20"/>
      <c r="D1341" s="20"/>
      <c r="E1341" s="20"/>
      <c r="F1341" s="20"/>
      <c r="G1341" s="20"/>
      <c r="H1341" s="20"/>
      <c r="I1341" s="20"/>
    </row>
    <row r="1342" spans="3:9" x14ac:dyDescent="0.25">
      <c r="C1342" s="20"/>
      <c r="D1342" s="20"/>
      <c r="E1342" s="20"/>
      <c r="F1342" s="20"/>
      <c r="G1342" s="20"/>
      <c r="H1342" s="20"/>
      <c r="I1342" s="20"/>
    </row>
    <row r="1343" spans="3:9" x14ac:dyDescent="0.25">
      <c r="C1343" s="20"/>
      <c r="D1343" s="20"/>
      <c r="E1343" s="20"/>
      <c r="F1343" s="20"/>
      <c r="G1343" s="20"/>
      <c r="H1343" s="20"/>
      <c r="I1343" s="20"/>
    </row>
    <row r="1344" spans="3:9" x14ac:dyDescent="0.25">
      <c r="C1344" s="20"/>
      <c r="D1344" s="20"/>
      <c r="E1344" s="20"/>
      <c r="F1344" s="20"/>
      <c r="G1344" s="20"/>
      <c r="H1344" s="20"/>
      <c r="I1344" s="20"/>
    </row>
    <row r="1345" spans="3:9" x14ac:dyDescent="0.25">
      <c r="C1345" s="20"/>
      <c r="D1345" s="20"/>
      <c r="E1345" s="20"/>
      <c r="F1345" s="20"/>
      <c r="G1345" s="20"/>
      <c r="H1345" s="20"/>
      <c r="I1345" s="20"/>
    </row>
    <row r="1346" spans="3:9" x14ac:dyDescent="0.25">
      <c r="C1346" s="20"/>
      <c r="D1346" s="20"/>
      <c r="E1346" s="20"/>
      <c r="F1346" s="20"/>
      <c r="G1346" s="20"/>
      <c r="H1346" s="20"/>
      <c r="I1346" s="20"/>
    </row>
    <row r="1347" spans="3:9" x14ac:dyDescent="0.25">
      <c r="C1347" s="20"/>
      <c r="D1347" s="20"/>
      <c r="E1347" s="20"/>
      <c r="F1347" s="20"/>
      <c r="G1347" s="20"/>
      <c r="H1347" s="20"/>
      <c r="I1347" s="20"/>
    </row>
    <row r="1348" spans="3:9" x14ac:dyDescent="0.25">
      <c r="C1348" s="20"/>
      <c r="D1348" s="20"/>
      <c r="E1348" s="20"/>
      <c r="F1348" s="20"/>
      <c r="G1348" s="20"/>
      <c r="H1348" s="20"/>
      <c r="I1348" s="20"/>
    </row>
    <row r="1349" spans="3:9" x14ac:dyDescent="0.25">
      <c r="C1349" s="20"/>
      <c r="D1349" s="20"/>
      <c r="E1349" s="20"/>
      <c r="F1349" s="20"/>
      <c r="G1349" s="20"/>
      <c r="H1349" s="20"/>
      <c r="I1349" s="20"/>
    </row>
    <row r="1350" spans="3:9" x14ac:dyDescent="0.25">
      <c r="C1350" s="20"/>
      <c r="D1350" s="20"/>
      <c r="E1350" s="20"/>
      <c r="F1350" s="20"/>
      <c r="G1350" s="20"/>
      <c r="H1350" s="20"/>
      <c r="I1350" s="20"/>
    </row>
    <row r="1351" spans="3:9" x14ac:dyDescent="0.25">
      <c r="C1351" s="20"/>
      <c r="D1351" s="20"/>
      <c r="E1351" s="20"/>
      <c r="F1351" s="20"/>
      <c r="G1351" s="20"/>
      <c r="H1351" s="20"/>
      <c r="I1351" s="20"/>
    </row>
    <row r="1352" spans="3:9" x14ac:dyDescent="0.25">
      <c r="C1352" s="20"/>
      <c r="D1352" s="20"/>
      <c r="E1352" s="20"/>
      <c r="F1352" s="20"/>
      <c r="G1352" s="20"/>
      <c r="H1352" s="20"/>
      <c r="I1352" s="20"/>
    </row>
    <row r="1353" spans="3:9" x14ac:dyDescent="0.25">
      <c r="C1353" s="20"/>
      <c r="D1353" s="20"/>
      <c r="E1353" s="20"/>
      <c r="F1353" s="20"/>
      <c r="G1353" s="20"/>
      <c r="H1353" s="20"/>
      <c r="I1353" s="20"/>
    </row>
    <row r="1354" spans="3:9" x14ac:dyDescent="0.25">
      <c r="C1354" s="20"/>
      <c r="D1354" s="20"/>
      <c r="E1354" s="20"/>
      <c r="F1354" s="20"/>
      <c r="G1354" s="20"/>
      <c r="H1354" s="20"/>
      <c r="I1354" s="20"/>
    </row>
    <row r="1355" spans="3:9" x14ac:dyDescent="0.25">
      <c r="C1355" s="20"/>
      <c r="D1355" s="20"/>
      <c r="E1355" s="20"/>
      <c r="F1355" s="20"/>
      <c r="G1355" s="20"/>
      <c r="H1355" s="20"/>
      <c r="I1355" s="20"/>
    </row>
    <row r="1356" spans="3:9" x14ac:dyDescent="0.25">
      <c r="C1356" s="20"/>
      <c r="D1356" s="20"/>
      <c r="E1356" s="20"/>
      <c r="F1356" s="20"/>
      <c r="G1356" s="20"/>
      <c r="H1356" s="20"/>
      <c r="I1356" s="20"/>
    </row>
    <row r="1357" spans="3:9" x14ac:dyDescent="0.25">
      <c r="C1357" s="20"/>
      <c r="D1357" s="20"/>
      <c r="E1357" s="20"/>
      <c r="F1357" s="20"/>
      <c r="G1357" s="20"/>
      <c r="H1357" s="20"/>
      <c r="I1357" s="20"/>
    </row>
    <row r="1358" spans="3:9" x14ac:dyDescent="0.25">
      <c r="C1358" s="20"/>
      <c r="D1358" s="20"/>
      <c r="E1358" s="20"/>
      <c r="F1358" s="20"/>
      <c r="G1358" s="20"/>
      <c r="H1358" s="20"/>
      <c r="I1358" s="20"/>
    </row>
    <row r="1359" spans="3:9" x14ac:dyDescent="0.25">
      <c r="C1359" s="20"/>
      <c r="D1359" s="20"/>
      <c r="E1359" s="20"/>
      <c r="F1359" s="20"/>
      <c r="G1359" s="20"/>
      <c r="H1359" s="20"/>
      <c r="I1359" s="20"/>
    </row>
    <row r="1360" spans="3:9" x14ac:dyDescent="0.25">
      <c r="C1360" s="20"/>
      <c r="D1360" s="20"/>
      <c r="E1360" s="20"/>
      <c r="F1360" s="20"/>
      <c r="G1360" s="20"/>
      <c r="H1360" s="20"/>
      <c r="I1360" s="20"/>
    </row>
    <row r="1361" spans="3:9" x14ac:dyDescent="0.25">
      <c r="C1361" s="20"/>
      <c r="D1361" s="20"/>
      <c r="E1361" s="20"/>
      <c r="F1361" s="20"/>
      <c r="G1361" s="20"/>
      <c r="H1361" s="20"/>
      <c r="I1361" s="20"/>
    </row>
    <row r="1362" spans="3:9" x14ac:dyDescent="0.25">
      <c r="C1362" s="20"/>
      <c r="D1362" s="20"/>
      <c r="E1362" s="20"/>
      <c r="F1362" s="20"/>
      <c r="G1362" s="20"/>
      <c r="H1362" s="20"/>
      <c r="I1362" s="20"/>
    </row>
    <row r="1363" spans="3:9" x14ac:dyDescent="0.25">
      <c r="C1363" s="20"/>
      <c r="D1363" s="20"/>
      <c r="E1363" s="20"/>
      <c r="F1363" s="20"/>
      <c r="G1363" s="20"/>
      <c r="H1363" s="20"/>
      <c r="I1363" s="20"/>
    </row>
    <row r="1364" spans="3:9" x14ac:dyDescent="0.25">
      <c r="C1364" s="20"/>
      <c r="D1364" s="20"/>
      <c r="E1364" s="20"/>
      <c r="F1364" s="20"/>
      <c r="G1364" s="20"/>
      <c r="H1364" s="20"/>
      <c r="I1364" s="20"/>
    </row>
    <row r="1365" spans="3:9" x14ac:dyDescent="0.25">
      <c r="C1365" s="20"/>
      <c r="D1365" s="20"/>
      <c r="E1365" s="20"/>
      <c r="F1365" s="20"/>
      <c r="G1365" s="20"/>
      <c r="H1365" s="20"/>
      <c r="I1365" s="20"/>
    </row>
    <row r="1366" spans="3:9" x14ac:dyDescent="0.25">
      <c r="C1366" s="20"/>
      <c r="D1366" s="20"/>
      <c r="E1366" s="20"/>
      <c r="F1366" s="20"/>
      <c r="G1366" s="20"/>
      <c r="H1366" s="20"/>
      <c r="I1366" s="20"/>
    </row>
    <row r="1367" spans="3:9" x14ac:dyDescent="0.25">
      <c r="C1367" s="20"/>
      <c r="D1367" s="20"/>
      <c r="E1367" s="20"/>
      <c r="F1367" s="20"/>
      <c r="G1367" s="20"/>
      <c r="H1367" s="20"/>
      <c r="I1367" s="20"/>
    </row>
    <row r="1368" spans="3:9" x14ac:dyDescent="0.25">
      <c r="C1368" s="20"/>
      <c r="D1368" s="20"/>
      <c r="E1368" s="20"/>
      <c r="F1368" s="20"/>
      <c r="G1368" s="20"/>
      <c r="H1368" s="20"/>
      <c r="I1368" s="20"/>
    </row>
    <row r="1369" spans="3:9" x14ac:dyDescent="0.25">
      <c r="C1369" s="20"/>
      <c r="D1369" s="20"/>
      <c r="E1369" s="20"/>
      <c r="F1369" s="20"/>
      <c r="G1369" s="20"/>
      <c r="H1369" s="20"/>
      <c r="I1369" s="20"/>
    </row>
    <row r="1370" spans="3:9" x14ac:dyDescent="0.25">
      <c r="C1370" s="20"/>
      <c r="D1370" s="20"/>
      <c r="E1370" s="20"/>
      <c r="F1370" s="20"/>
      <c r="G1370" s="20"/>
      <c r="H1370" s="20"/>
      <c r="I1370" s="20"/>
    </row>
    <row r="1371" spans="3:9" x14ac:dyDescent="0.25">
      <c r="C1371" s="20"/>
      <c r="D1371" s="20"/>
      <c r="E1371" s="20"/>
      <c r="F1371" s="20"/>
      <c r="G1371" s="20"/>
      <c r="H1371" s="20"/>
      <c r="I1371" s="20"/>
    </row>
    <row r="1372" spans="3:9" x14ac:dyDescent="0.25">
      <c r="C1372" s="20"/>
      <c r="D1372" s="20"/>
      <c r="E1372" s="20"/>
      <c r="F1372" s="20"/>
      <c r="G1372" s="20"/>
      <c r="H1372" s="20"/>
      <c r="I1372" s="20"/>
    </row>
    <row r="1373" spans="3:9" x14ac:dyDescent="0.25">
      <c r="C1373" s="20"/>
      <c r="D1373" s="20"/>
      <c r="E1373" s="20"/>
      <c r="F1373" s="20"/>
      <c r="G1373" s="20"/>
      <c r="H1373" s="20"/>
      <c r="I1373" s="20"/>
    </row>
    <row r="1374" spans="3:9" x14ac:dyDescent="0.25">
      <c r="C1374" s="20"/>
      <c r="D1374" s="20"/>
      <c r="E1374" s="20"/>
      <c r="F1374" s="20"/>
      <c r="G1374" s="20"/>
      <c r="H1374" s="20"/>
      <c r="I1374" s="20"/>
    </row>
    <row r="1375" spans="3:9" x14ac:dyDescent="0.25">
      <c r="C1375" s="20"/>
      <c r="D1375" s="20"/>
      <c r="E1375" s="20"/>
      <c r="F1375" s="20"/>
      <c r="G1375" s="20"/>
      <c r="H1375" s="20"/>
      <c r="I1375" s="20"/>
    </row>
    <row r="1376" spans="3:9" x14ac:dyDescent="0.25">
      <c r="C1376" s="20"/>
      <c r="D1376" s="20"/>
      <c r="E1376" s="20"/>
      <c r="F1376" s="20"/>
      <c r="G1376" s="20"/>
      <c r="H1376" s="20"/>
      <c r="I1376" s="20"/>
    </row>
    <row r="1377" spans="3:9" x14ac:dyDescent="0.25">
      <c r="C1377" s="20"/>
      <c r="D1377" s="20"/>
      <c r="E1377" s="20"/>
      <c r="F1377" s="20"/>
      <c r="G1377" s="20"/>
      <c r="H1377" s="20"/>
      <c r="I1377" s="20"/>
    </row>
    <row r="1378" spans="3:9" x14ac:dyDescent="0.25">
      <c r="C1378" s="20"/>
      <c r="D1378" s="20"/>
      <c r="E1378" s="20"/>
      <c r="F1378" s="20"/>
      <c r="G1378" s="20"/>
      <c r="H1378" s="20"/>
      <c r="I1378" s="20"/>
    </row>
    <row r="1379" spans="3:9" x14ac:dyDescent="0.25">
      <c r="C1379" s="20"/>
      <c r="D1379" s="20"/>
      <c r="E1379" s="20"/>
      <c r="F1379" s="20"/>
      <c r="G1379" s="20"/>
      <c r="H1379" s="20"/>
      <c r="I1379" s="20"/>
    </row>
    <row r="1380" spans="3:9" x14ac:dyDescent="0.25">
      <c r="C1380" s="20"/>
      <c r="D1380" s="20"/>
      <c r="E1380" s="20"/>
      <c r="F1380" s="20"/>
      <c r="G1380" s="20"/>
      <c r="H1380" s="20"/>
      <c r="I1380" s="20"/>
    </row>
    <row r="1381" spans="3:9" x14ac:dyDescent="0.25">
      <c r="C1381" s="20"/>
      <c r="D1381" s="20"/>
      <c r="E1381" s="20"/>
      <c r="F1381" s="20"/>
      <c r="G1381" s="20"/>
      <c r="H1381" s="20"/>
      <c r="I1381" s="20"/>
    </row>
    <row r="1382" spans="3:9" x14ac:dyDescent="0.25">
      <c r="C1382" s="20"/>
      <c r="D1382" s="20"/>
      <c r="E1382" s="20"/>
      <c r="F1382" s="20"/>
      <c r="G1382" s="20"/>
      <c r="H1382" s="20"/>
      <c r="I1382" s="20"/>
    </row>
    <row r="1383" spans="3:9" x14ac:dyDescent="0.25">
      <c r="C1383" s="20"/>
      <c r="D1383" s="20"/>
      <c r="E1383" s="20"/>
      <c r="F1383" s="20"/>
      <c r="G1383" s="20"/>
      <c r="H1383" s="20"/>
      <c r="I1383" s="20"/>
    </row>
    <row r="1384" spans="3:9" x14ac:dyDescent="0.25">
      <c r="C1384" s="20"/>
      <c r="D1384" s="20"/>
      <c r="E1384" s="20"/>
      <c r="F1384" s="20"/>
      <c r="G1384" s="20"/>
      <c r="H1384" s="20"/>
      <c r="I1384" s="20"/>
    </row>
    <row r="1385" spans="3:9" x14ac:dyDescent="0.25">
      <c r="C1385" s="20"/>
      <c r="D1385" s="20"/>
      <c r="E1385" s="20"/>
      <c r="F1385" s="20"/>
      <c r="G1385" s="20"/>
      <c r="H1385" s="20"/>
      <c r="I1385" s="20"/>
    </row>
    <row r="1386" spans="3:9" x14ac:dyDescent="0.25">
      <c r="C1386" s="20"/>
      <c r="D1386" s="20"/>
      <c r="E1386" s="20"/>
      <c r="F1386" s="20"/>
      <c r="G1386" s="20"/>
      <c r="H1386" s="20"/>
      <c r="I1386" s="20"/>
    </row>
    <row r="1387" spans="3:9" x14ac:dyDescent="0.25">
      <c r="C1387" s="20"/>
      <c r="D1387" s="20"/>
      <c r="E1387" s="20"/>
      <c r="F1387" s="20"/>
      <c r="G1387" s="20"/>
      <c r="H1387" s="20"/>
      <c r="I1387" s="20"/>
    </row>
    <row r="1388" spans="3:9" x14ac:dyDescent="0.25">
      <c r="C1388" s="20"/>
      <c r="D1388" s="20"/>
      <c r="E1388" s="20"/>
      <c r="F1388" s="20"/>
      <c r="G1388" s="20"/>
      <c r="H1388" s="20"/>
      <c r="I1388" s="20"/>
    </row>
    <row r="1389" spans="3:9" x14ac:dyDescent="0.25">
      <c r="C1389" s="20"/>
      <c r="D1389" s="20"/>
      <c r="E1389" s="20"/>
      <c r="F1389" s="20"/>
      <c r="G1389" s="20"/>
      <c r="H1389" s="20"/>
      <c r="I1389" s="20"/>
    </row>
    <row r="1390" spans="3:9" x14ac:dyDescent="0.25">
      <c r="C1390" s="20"/>
      <c r="D1390" s="20"/>
      <c r="E1390" s="20"/>
      <c r="F1390" s="20"/>
      <c r="G1390" s="20"/>
      <c r="H1390" s="20"/>
      <c r="I1390" s="20"/>
    </row>
    <row r="1391" spans="3:9" x14ac:dyDescent="0.25">
      <c r="C1391" s="20"/>
      <c r="D1391" s="20"/>
      <c r="E1391" s="20"/>
      <c r="F1391" s="20"/>
      <c r="G1391" s="20"/>
      <c r="H1391" s="20"/>
      <c r="I1391" s="20"/>
    </row>
    <row r="1392" spans="3:9" x14ac:dyDescent="0.25">
      <c r="C1392" s="20"/>
      <c r="D1392" s="20"/>
      <c r="E1392" s="20"/>
      <c r="F1392" s="20"/>
      <c r="G1392" s="20"/>
      <c r="H1392" s="20"/>
      <c r="I1392" s="20"/>
    </row>
    <row r="1393" spans="3:9" x14ac:dyDescent="0.25">
      <c r="C1393" s="20"/>
      <c r="D1393" s="20"/>
      <c r="E1393" s="20"/>
      <c r="F1393" s="20"/>
      <c r="G1393" s="20"/>
      <c r="H1393" s="20"/>
      <c r="I1393" s="20"/>
    </row>
    <row r="1394" spans="3:9" x14ac:dyDescent="0.25">
      <c r="C1394" s="20"/>
      <c r="D1394" s="20"/>
      <c r="E1394" s="20"/>
      <c r="F1394" s="20"/>
      <c r="G1394" s="20"/>
      <c r="H1394" s="20"/>
      <c r="I1394" s="20"/>
    </row>
    <row r="1395" spans="3:9" x14ac:dyDescent="0.25">
      <c r="C1395" s="20"/>
      <c r="D1395" s="20"/>
      <c r="E1395" s="20"/>
      <c r="F1395" s="20"/>
      <c r="G1395" s="20"/>
      <c r="H1395" s="20"/>
      <c r="I1395" s="20"/>
    </row>
    <row r="1396" spans="3:9" x14ac:dyDescent="0.25">
      <c r="C1396" s="20"/>
      <c r="D1396" s="20"/>
      <c r="E1396" s="20"/>
      <c r="F1396" s="20"/>
      <c r="G1396" s="20"/>
      <c r="H1396" s="20"/>
      <c r="I1396" s="20"/>
    </row>
    <row r="1397" spans="3:9" x14ac:dyDescent="0.25">
      <c r="C1397" s="20"/>
      <c r="D1397" s="20"/>
      <c r="E1397" s="20"/>
      <c r="F1397" s="20"/>
      <c r="G1397" s="20"/>
      <c r="H1397" s="20"/>
      <c r="I1397" s="20"/>
    </row>
    <row r="1398" spans="3:9" x14ac:dyDescent="0.25">
      <c r="C1398" s="20"/>
      <c r="D1398" s="20"/>
      <c r="E1398" s="20"/>
      <c r="F1398" s="20"/>
      <c r="G1398" s="20"/>
      <c r="H1398" s="20"/>
      <c r="I1398" s="20"/>
    </row>
    <row r="1399" spans="3:9" x14ac:dyDescent="0.25">
      <c r="C1399" s="20"/>
      <c r="D1399" s="20"/>
      <c r="E1399" s="20"/>
      <c r="F1399" s="20"/>
      <c r="G1399" s="20"/>
      <c r="H1399" s="20"/>
      <c r="I1399" s="20"/>
    </row>
    <row r="1400" spans="3:9" x14ac:dyDescent="0.25">
      <c r="C1400" s="20"/>
      <c r="D1400" s="20"/>
      <c r="E1400" s="20"/>
      <c r="F1400" s="20"/>
      <c r="G1400" s="20"/>
      <c r="H1400" s="20"/>
      <c r="I1400" s="20"/>
    </row>
    <row r="1401" spans="3:9" x14ac:dyDescent="0.25">
      <c r="C1401" s="20"/>
      <c r="D1401" s="20"/>
      <c r="E1401" s="20"/>
      <c r="F1401" s="20"/>
      <c r="G1401" s="20"/>
      <c r="H1401" s="20"/>
      <c r="I1401" s="20"/>
    </row>
    <row r="1402" spans="3:9" x14ac:dyDescent="0.25">
      <c r="C1402" s="20"/>
      <c r="D1402" s="20"/>
      <c r="E1402" s="20"/>
      <c r="F1402" s="20"/>
      <c r="G1402" s="20"/>
      <c r="H1402" s="20"/>
      <c r="I1402" s="20"/>
    </row>
    <row r="1403" spans="3:9" x14ac:dyDescent="0.25">
      <c r="C1403" s="20"/>
      <c r="D1403" s="20"/>
      <c r="E1403" s="20"/>
      <c r="F1403" s="20"/>
      <c r="G1403" s="20"/>
      <c r="H1403" s="20"/>
      <c r="I1403" s="20"/>
    </row>
    <row r="1404" spans="3:9" x14ac:dyDescent="0.25">
      <c r="C1404" s="20"/>
      <c r="D1404" s="20"/>
      <c r="E1404" s="20"/>
      <c r="F1404" s="20"/>
      <c r="G1404" s="20"/>
      <c r="H1404" s="20"/>
      <c r="I1404" s="20"/>
    </row>
    <row r="1405" spans="3:9" x14ac:dyDescent="0.25">
      <c r="C1405" s="20"/>
      <c r="D1405" s="20"/>
      <c r="E1405" s="20"/>
      <c r="F1405" s="20"/>
      <c r="G1405" s="20"/>
      <c r="H1405" s="20"/>
      <c r="I1405" s="20"/>
    </row>
    <row r="1406" spans="3:9" x14ac:dyDescent="0.25">
      <c r="C1406" s="20"/>
      <c r="D1406" s="20"/>
      <c r="E1406" s="20"/>
      <c r="F1406" s="20"/>
      <c r="G1406" s="20"/>
      <c r="H1406" s="20"/>
      <c r="I1406" s="20"/>
    </row>
    <row r="1407" spans="3:9" x14ac:dyDescent="0.25">
      <c r="C1407" s="20"/>
      <c r="D1407" s="20"/>
      <c r="E1407" s="20"/>
      <c r="F1407" s="20"/>
      <c r="G1407" s="20"/>
      <c r="H1407" s="20"/>
      <c r="I1407" s="20"/>
    </row>
    <row r="1408" spans="3:9" x14ac:dyDescent="0.25">
      <c r="C1408" s="20"/>
      <c r="D1408" s="20"/>
      <c r="E1408" s="20"/>
      <c r="F1408" s="20"/>
      <c r="G1408" s="20"/>
      <c r="H1408" s="20"/>
      <c r="I1408" s="20"/>
    </row>
    <row r="1409" spans="3:9" x14ac:dyDescent="0.25">
      <c r="C1409" s="20"/>
      <c r="D1409" s="20"/>
      <c r="E1409" s="20"/>
      <c r="F1409" s="20"/>
      <c r="G1409" s="20"/>
      <c r="H1409" s="20"/>
      <c r="I1409" s="20"/>
    </row>
    <row r="1410" spans="3:9" x14ac:dyDescent="0.25">
      <c r="C1410" s="20"/>
      <c r="D1410" s="20"/>
      <c r="E1410" s="20"/>
      <c r="F1410" s="20"/>
      <c r="G1410" s="20"/>
      <c r="H1410" s="20"/>
      <c r="I1410" s="20"/>
    </row>
    <row r="1411" spans="3:9" x14ac:dyDescent="0.25">
      <c r="C1411" s="20"/>
      <c r="D1411" s="20"/>
      <c r="E1411" s="20"/>
      <c r="F1411" s="20"/>
      <c r="G1411" s="20"/>
      <c r="H1411" s="20"/>
      <c r="I1411" s="20"/>
    </row>
    <row r="1412" spans="3:9" x14ac:dyDescent="0.25">
      <c r="C1412" s="20"/>
      <c r="D1412" s="20"/>
      <c r="E1412" s="20"/>
      <c r="F1412" s="20"/>
      <c r="G1412" s="20"/>
      <c r="H1412" s="20"/>
      <c r="I1412" s="20"/>
    </row>
    <row r="1413" spans="3:9" x14ac:dyDescent="0.25">
      <c r="C1413" s="20"/>
      <c r="D1413" s="20"/>
      <c r="E1413" s="20"/>
      <c r="F1413" s="20"/>
      <c r="G1413" s="20"/>
      <c r="H1413" s="20"/>
      <c r="I1413" s="20"/>
    </row>
    <row r="1414" spans="3:9" x14ac:dyDescent="0.25">
      <c r="C1414" s="20"/>
      <c r="D1414" s="20"/>
      <c r="E1414" s="20"/>
      <c r="F1414" s="20"/>
      <c r="G1414" s="20"/>
      <c r="H1414" s="20"/>
      <c r="I1414" s="20"/>
    </row>
    <row r="1415" spans="3:9" x14ac:dyDescent="0.25">
      <c r="C1415" s="20"/>
      <c r="D1415" s="20"/>
      <c r="E1415" s="20"/>
      <c r="F1415" s="20"/>
      <c r="G1415" s="20"/>
      <c r="H1415" s="20"/>
      <c r="I1415" s="20"/>
    </row>
    <row r="1416" spans="3:9" x14ac:dyDescent="0.25">
      <c r="C1416" s="20"/>
      <c r="D1416" s="20"/>
      <c r="E1416" s="20"/>
      <c r="F1416" s="20"/>
      <c r="G1416" s="20"/>
      <c r="H1416" s="20"/>
      <c r="I1416" s="20"/>
    </row>
    <row r="1417" spans="3:9" x14ac:dyDescent="0.25">
      <c r="C1417" s="20"/>
      <c r="D1417" s="20"/>
      <c r="E1417" s="20"/>
      <c r="F1417" s="20"/>
      <c r="G1417" s="20"/>
      <c r="H1417" s="20"/>
      <c r="I1417" s="20"/>
    </row>
    <row r="1418" spans="3:9" x14ac:dyDescent="0.25">
      <c r="C1418" s="20"/>
      <c r="D1418" s="20"/>
      <c r="E1418" s="20"/>
      <c r="F1418" s="20"/>
      <c r="G1418" s="20"/>
      <c r="H1418" s="20"/>
      <c r="I1418" s="20"/>
    </row>
    <row r="1419" spans="3:9" x14ac:dyDescent="0.25">
      <c r="C1419" s="20"/>
      <c r="D1419" s="20"/>
      <c r="E1419" s="20"/>
      <c r="F1419" s="20"/>
      <c r="G1419" s="20"/>
      <c r="H1419" s="20"/>
      <c r="I1419" s="20"/>
    </row>
    <row r="1420" spans="3:9" x14ac:dyDescent="0.25">
      <c r="C1420" s="20"/>
      <c r="D1420" s="20"/>
      <c r="E1420" s="20"/>
      <c r="F1420" s="20"/>
      <c r="G1420" s="20"/>
      <c r="H1420" s="20"/>
      <c r="I1420" s="20"/>
    </row>
    <row r="1421" spans="3:9" x14ac:dyDescent="0.25">
      <c r="C1421" s="20"/>
      <c r="D1421" s="20"/>
      <c r="E1421" s="20"/>
      <c r="F1421" s="20"/>
      <c r="G1421" s="20"/>
      <c r="H1421" s="20"/>
      <c r="I1421" s="20"/>
    </row>
    <row r="1422" spans="3:9" x14ac:dyDescent="0.25">
      <c r="C1422" s="20"/>
      <c r="D1422" s="20"/>
      <c r="E1422" s="20"/>
      <c r="F1422" s="20"/>
      <c r="G1422" s="20"/>
      <c r="H1422" s="20"/>
      <c r="I1422" s="20"/>
    </row>
    <row r="1423" spans="3:9" x14ac:dyDescent="0.25">
      <c r="C1423" s="20"/>
      <c r="D1423" s="20"/>
      <c r="E1423" s="20"/>
      <c r="F1423" s="20"/>
      <c r="G1423" s="20"/>
      <c r="H1423" s="20"/>
      <c r="I1423" s="20"/>
    </row>
    <row r="1424" spans="3:9" x14ac:dyDescent="0.25">
      <c r="C1424" s="20"/>
      <c r="D1424" s="20"/>
      <c r="E1424" s="20"/>
      <c r="F1424" s="20"/>
      <c r="G1424" s="20"/>
      <c r="H1424" s="20"/>
      <c r="I1424" s="20"/>
    </row>
    <row r="1425" spans="3:9" x14ac:dyDescent="0.25">
      <c r="C1425" s="20"/>
      <c r="D1425" s="20"/>
      <c r="E1425" s="20"/>
      <c r="F1425" s="20"/>
      <c r="G1425" s="20"/>
      <c r="H1425" s="20"/>
      <c r="I1425" s="20"/>
    </row>
    <row r="1426" spans="3:9" x14ac:dyDescent="0.25">
      <c r="C1426" s="20"/>
      <c r="D1426" s="20"/>
      <c r="E1426" s="20"/>
      <c r="F1426" s="20"/>
      <c r="G1426" s="20"/>
      <c r="H1426" s="20"/>
      <c r="I1426" s="20"/>
    </row>
    <row r="1427" spans="3:9" x14ac:dyDescent="0.25">
      <c r="C1427" s="20"/>
      <c r="D1427" s="20"/>
      <c r="E1427" s="20"/>
      <c r="F1427" s="20"/>
      <c r="G1427" s="20"/>
      <c r="H1427" s="20"/>
      <c r="I1427" s="20"/>
    </row>
    <row r="1428" spans="3:9" x14ac:dyDescent="0.25">
      <c r="C1428" s="20"/>
      <c r="D1428" s="20"/>
      <c r="E1428" s="20"/>
      <c r="F1428" s="20"/>
      <c r="G1428" s="20"/>
      <c r="H1428" s="20"/>
      <c r="I1428" s="20"/>
    </row>
    <row r="1429" spans="3:9" x14ac:dyDescent="0.25">
      <c r="C1429" s="20"/>
      <c r="D1429" s="20"/>
      <c r="E1429" s="20"/>
      <c r="F1429" s="20"/>
      <c r="G1429" s="20"/>
      <c r="H1429" s="20"/>
      <c r="I1429" s="20"/>
    </row>
    <row r="1430" spans="3:9" x14ac:dyDescent="0.25">
      <c r="C1430" s="20"/>
      <c r="D1430" s="20"/>
      <c r="E1430" s="20"/>
      <c r="F1430" s="20"/>
      <c r="G1430" s="20"/>
      <c r="H1430" s="20"/>
      <c r="I1430" s="20"/>
    </row>
    <row r="1431" spans="3:9" x14ac:dyDescent="0.25">
      <c r="C1431" s="20"/>
      <c r="D1431" s="20"/>
      <c r="E1431" s="20"/>
      <c r="F1431" s="20"/>
      <c r="G1431" s="20"/>
      <c r="H1431" s="20"/>
      <c r="I1431" s="20"/>
    </row>
    <row r="1432" spans="3:9" x14ac:dyDescent="0.25">
      <c r="C1432" s="20"/>
      <c r="D1432" s="20"/>
      <c r="E1432" s="20"/>
      <c r="F1432" s="20"/>
      <c r="G1432" s="20"/>
      <c r="H1432" s="20"/>
      <c r="I1432" s="20"/>
    </row>
    <row r="1433" spans="3:9" x14ac:dyDescent="0.25">
      <c r="C1433" s="20"/>
      <c r="D1433" s="20"/>
      <c r="E1433" s="20"/>
      <c r="F1433" s="20"/>
      <c r="G1433" s="20"/>
      <c r="H1433" s="20"/>
      <c r="I1433" s="20"/>
    </row>
    <row r="1434" spans="3:9" x14ac:dyDescent="0.25">
      <c r="C1434" s="20"/>
      <c r="D1434" s="20"/>
      <c r="E1434" s="20"/>
      <c r="F1434" s="20"/>
      <c r="G1434" s="20"/>
      <c r="H1434" s="20"/>
      <c r="I1434" s="20"/>
    </row>
    <row r="1435" spans="3:9" x14ac:dyDescent="0.25">
      <c r="C1435" s="20"/>
      <c r="D1435" s="20"/>
      <c r="E1435" s="20"/>
      <c r="F1435" s="20"/>
      <c r="G1435" s="20"/>
      <c r="H1435" s="20"/>
      <c r="I1435" s="20"/>
    </row>
    <row r="1436" spans="3:9" x14ac:dyDescent="0.25">
      <c r="C1436" s="20"/>
      <c r="D1436" s="20"/>
      <c r="E1436" s="20"/>
      <c r="F1436" s="20"/>
      <c r="G1436" s="20"/>
      <c r="H1436" s="20"/>
      <c r="I1436" s="20"/>
    </row>
    <row r="1437" spans="3:9" x14ac:dyDescent="0.25">
      <c r="C1437" s="20"/>
      <c r="D1437" s="20"/>
      <c r="E1437" s="20"/>
      <c r="F1437" s="20"/>
      <c r="G1437" s="20"/>
      <c r="H1437" s="20"/>
      <c r="I1437" s="20"/>
    </row>
    <row r="1438" spans="3:9" x14ac:dyDescent="0.25">
      <c r="C1438" s="20"/>
      <c r="D1438" s="20"/>
      <c r="E1438" s="20"/>
      <c r="F1438" s="20"/>
      <c r="G1438" s="20"/>
      <c r="H1438" s="20"/>
      <c r="I1438" s="20"/>
    </row>
    <row r="1439" spans="3:9" x14ac:dyDescent="0.25">
      <c r="C1439" s="20"/>
      <c r="D1439" s="20"/>
      <c r="E1439" s="20"/>
      <c r="F1439" s="20"/>
      <c r="G1439" s="20"/>
      <c r="H1439" s="20"/>
      <c r="I1439" s="20"/>
    </row>
    <row r="1440" spans="3:9" x14ac:dyDescent="0.25">
      <c r="C1440" s="20"/>
      <c r="D1440" s="20"/>
      <c r="E1440" s="20"/>
      <c r="F1440" s="20"/>
      <c r="G1440" s="20"/>
      <c r="H1440" s="20"/>
      <c r="I1440" s="20"/>
    </row>
    <row r="1441" spans="3:9" x14ac:dyDescent="0.25">
      <c r="C1441" s="20"/>
      <c r="D1441" s="20"/>
      <c r="E1441" s="20"/>
      <c r="F1441" s="20"/>
      <c r="G1441" s="20"/>
      <c r="H1441" s="20"/>
      <c r="I1441" s="20"/>
    </row>
    <row r="1442" spans="3:9" x14ac:dyDescent="0.25">
      <c r="C1442" s="20"/>
      <c r="D1442" s="20"/>
      <c r="E1442" s="20"/>
      <c r="F1442" s="20"/>
      <c r="G1442" s="20"/>
      <c r="H1442" s="20"/>
      <c r="I1442" s="20"/>
    </row>
    <row r="1443" spans="3:9" x14ac:dyDescent="0.25">
      <c r="C1443" s="20"/>
      <c r="D1443" s="20"/>
      <c r="E1443" s="20"/>
      <c r="F1443" s="20"/>
      <c r="G1443" s="20"/>
      <c r="H1443" s="20"/>
      <c r="I1443" s="20"/>
    </row>
    <row r="1444" spans="3:9" x14ac:dyDescent="0.25">
      <c r="C1444" s="20"/>
      <c r="D1444" s="20"/>
      <c r="E1444" s="20"/>
      <c r="F1444" s="20"/>
      <c r="G1444" s="20"/>
      <c r="H1444" s="20"/>
      <c r="I1444" s="20"/>
    </row>
    <row r="1445" spans="3:9" x14ac:dyDescent="0.25">
      <c r="C1445" s="20"/>
      <c r="D1445" s="20"/>
      <c r="E1445" s="20"/>
      <c r="F1445" s="20"/>
      <c r="G1445" s="20"/>
      <c r="H1445" s="20"/>
      <c r="I1445" s="20"/>
    </row>
    <row r="1446" spans="3:9" x14ac:dyDescent="0.25">
      <c r="C1446" s="20"/>
      <c r="D1446" s="20"/>
      <c r="E1446" s="20"/>
      <c r="F1446" s="20"/>
      <c r="G1446" s="20"/>
      <c r="H1446" s="20"/>
      <c r="I1446" s="20"/>
    </row>
    <row r="1447" spans="3:9" x14ac:dyDescent="0.25">
      <c r="C1447" s="20"/>
      <c r="D1447" s="20"/>
      <c r="E1447" s="20"/>
      <c r="F1447" s="20"/>
      <c r="G1447" s="20"/>
      <c r="H1447" s="20"/>
      <c r="I1447" s="20"/>
    </row>
    <row r="1448" spans="3:9" x14ac:dyDescent="0.25">
      <c r="C1448" s="20"/>
      <c r="D1448" s="20"/>
      <c r="E1448" s="20"/>
      <c r="F1448" s="20"/>
      <c r="G1448" s="20"/>
      <c r="H1448" s="20"/>
      <c r="I1448" s="20"/>
    </row>
    <row r="1449" spans="3:9" x14ac:dyDescent="0.25">
      <c r="C1449" s="20"/>
      <c r="D1449" s="20"/>
      <c r="E1449" s="20"/>
      <c r="F1449" s="20"/>
      <c r="G1449" s="20"/>
      <c r="H1449" s="20"/>
      <c r="I1449" s="20"/>
    </row>
    <row r="1450" spans="3:9" x14ac:dyDescent="0.25">
      <c r="C1450" s="20"/>
      <c r="D1450" s="20"/>
      <c r="E1450" s="20"/>
      <c r="F1450" s="20"/>
      <c r="G1450" s="20"/>
      <c r="H1450" s="20"/>
      <c r="I1450" s="20"/>
    </row>
    <row r="1451" spans="3:9" x14ac:dyDescent="0.25">
      <c r="C1451" s="20"/>
      <c r="D1451" s="20"/>
      <c r="E1451" s="20"/>
      <c r="F1451" s="20"/>
      <c r="G1451" s="20"/>
      <c r="H1451" s="20"/>
      <c r="I1451" s="20"/>
    </row>
    <row r="1452" spans="3:9" x14ac:dyDescent="0.25">
      <c r="C1452" s="20"/>
      <c r="D1452" s="20"/>
      <c r="E1452" s="20"/>
      <c r="F1452" s="20"/>
      <c r="G1452" s="20"/>
      <c r="H1452" s="20"/>
      <c r="I1452" s="20"/>
    </row>
    <row r="1453" spans="3:9" x14ac:dyDescent="0.25">
      <c r="C1453" s="20"/>
      <c r="D1453" s="20"/>
      <c r="E1453" s="20"/>
      <c r="F1453" s="20"/>
      <c r="G1453" s="20"/>
      <c r="H1453" s="20"/>
      <c r="I1453" s="20"/>
    </row>
    <row r="1454" spans="3:9" x14ac:dyDescent="0.25">
      <c r="C1454" s="20"/>
      <c r="D1454" s="20"/>
      <c r="E1454" s="20"/>
      <c r="F1454" s="20"/>
      <c r="G1454" s="20"/>
      <c r="H1454" s="20"/>
      <c r="I1454" s="20"/>
    </row>
    <row r="1455" spans="3:9" x14ac:dyDescent="0.25">
      <c r="C1455" s="20"/>
      <c r="D1455" s="20"/>
      <c r="E1455" s="20"/>
      <c r="F1455" s="20"/>
      <c r="G1455" s="20"/>
      <c r="H1455" s="20"/>
      <c r="I1455" s="20"/>
    </row>
    <row r="1456" spans="3:9" x14ac:dyDescent="0.25">
      <c r="C1456" s="20"/>
      <c r="D1456" s="20"/>
      <c r="E1456" s="20"/>
      <c r="F1456" s="20"/>
      <c r="G1456" s="20"/>
      <c r="H1456" s="20"/>
      <c r="I1456" s="20"/>
    </row>
    <row r="1457" spans="3:9" x14ac:dyDescent="0.25">
      <c r="C1457" s="20"/>
      <c r="D1457" s="20"/>
      <c r="E1457" s="20"/>
      <c r="F1457" s="20"/>
      <c r="G1457" s="20"/>
      <c r="H1457" s="20"/>
      <c r="I1457" s="20"/>
    </row>
    <row r="1458" spans="3:9" x14ac:dyDescent="0.25">
      <c r="C1458" s="20"/>
      <c r="D1458" s="20"/>
      <c r="E1458" s="20"/>
      <c r="F1458" s="20"/>
      <c r="G1458" s="20"/>
      <c r="H1458" s="20"/>
      <c r="I1458" s="20"/>
    </row>
    <row r="1459" spans="3:9" x14ac:dyDescent="0.25">
      <c r="C1459" s="20"/>
      <c r="D1459" s="20"/>
      <c r="E1459" s="20"/>
      <c r="F1459" s="20"/>
      <c r="G1459" s="20"/>
      <c r="H1459" s="20"/>
      <c r="I1459" s="20"/>
    </row>
    <row r="1460" spans="3:9" x14ac:dyDescent="0.25">
      <c r="C1460" s="20"/>
      <c r="D1460" s="20"/>
      <c r="E1460" s="20"/>
      <c r="F1460" s="20"/>
      <c r="G1460" s="20"/>
      <c r="H1460" s="20"/>
      <c r="I1460" s="20"/>
    </row>
    <row r="1461" spans="3:9" x14ac:dyDescent="0.25">
      <c r="C1461" s="20"/>
      <c r="D1461" s="20"/>
      <c r="E1461" s="20"/>
      <c r="F1461" s="20"/>
      <c r="G1461" s="20"/>
      <c r="H1461" s="20"/>
      <c r="I1461" s="20"/>
    </row>
    <row r="1462" spans="3:9" x14ac:dyDescent="0.25">
      <c r="C1462" s="20"/>
      <c r="D1462" s="20"/>
      <c r="E1462" s="20"/>
      <c r="F1462" s="20"/>
      <c r="G1462" s="20"/>
      <c r="H1462" s="20"/>
      <c r="I1462" s="20"/>
    </row>
    <row r="1463" spans="3:9" x14ac:dyDescent="0.25">
      <c r="C1463" s="20"/>
      <c r="D1463" s="20"/>
      <c r="E1463" s="20"/>
      <c r="F1463" s="20"/>
      <c r="G1463" s="20"/>
      <c r="H1463" s="20"/>
      <c r="I1463" s="20"/>
    </row>
    <row r="1464" spans="3:9" x14ac:dyDescent="0.25">
      <c r="C1464" s="20"/>
      <c r="D1464" s="20"/>
      <c r="E1464" s="20"/>
      <c r="F1464" s="20"/>
      <c r="G1464" s="20"/>
      <c r="H1464" s="20"/>
      <c r="I1464" s="20"/>
    </row>
    <row r="1465" spans="3:9" x14ac:dyDescent="0.25">
      <c r="C1465" s="20"/>
      <c r="D1465" s="20"/>
      <c r="E1465" s="20"/>
      <c r="F1465" s="20"/>
      <c r="G1465" s="20"/>
      <c r="H1465" s="20"/>
      <c r="I1465" s="20"/>
    </row>
    <row r="1466" spans="3:9" x14ac:dyDescent="0.25">
      <c r="C1466" s="20"/>
      <c r="D1466" s="20"/>
      <c r="E1466" s="20"/>
      <c r="F1466" s="20"/>
      <c r="G1466" s="20"/>
      <c r="H1466" s="20"/>
      <c r="I1466" s="20"/>
    </row>
    <row r="1467" spans="3:9" x14ac:dyDescent="0.25">
      <c r="C1467" s="20"/>
      <c r="D1467" s="20"/>
      <c r="E1467" s="20"/>
      <c r="F1467" s="20"/>
      <c r="G1467" s="20"/>
      <c r="H1467" s="20"/>
      <c r="I1467" s="20"/>
    </row>
    <row r="1468" spans="3:9" x14ac:dyDescent="0.25">
      <c r="C1468" s="20"/>
      <c r="D1468" s="20"/>
      <c r="E1468" s="20"/>
      <c r="F1468" s="20"/>
      <c r="G1468" s="20"/>
      <c r="H1468" s="20"/>
      <c r="I1468" s="20"/>
    </row>
    <row r="1469" spans="3:9" x14ac:dyDescent="0.25">
      <c r="C1469" s="20"/>
      <c r="D1469" s="20"/>
      <c r="E1469" s="20"/>
      <c r="F1469" s="20"/>
      <c r="G1469" s="20"/>
      <c r="H1469" s="20"/>
      <c r="I1469" s="20"/>
    </row>
    <row r="1470" spans="3:9" x14ac:dyDescent="0.25">
      <c r="C1470" s="20"/>
      <c r="D1470" s="20"/>
      <c r="E1470" s="20"/>
      <c r="F1470" s="20"/>
      <c r="G1470" s="20"/>
      <c r="H1470" s="20"/>
      <c r="I1470" s="20"/>
    </row>
    <row r="1471" spans="3:9" x14ac:dyDescent="0.25">
      <c r="C1471" s="20"/>
      <c r="D1471" s="20"/>
      <c r="E1471" s="20"/>
      <c r="F1471" s="20"/>
      <c r="G1471" s="20"/>
      <c r="H1471" s="20"/>
      <c r="I1471" s="20"/>
    </row>
    <row r="1472" spans="3:9" x14ac:dyDescent="0.25">
      <c r="C1472" s="20"/>
      <c r="D1472" s="20"/>
      <c r="E1472" s="20"/>
      <c r="F1472" s="20"/>
      <c r="G1472" s="20"/>
      <c r="H1472" s="20"/>
      <c r="I1472" s="20"/>
    </row>
    <row r="1473" spans="3:9" x14ac:dyDescent="0.25">
      <c r="C1473" s="20"/>
      <c r="D1473" s="20"/>
      <c r="E1473" s="20"/>
      <c r="F1473" s="20"/>
      <c r="G1473" s="20"/>
      <c r="H1473" s="20"/>
      <c r="I1473" s="20"/>
    </row>
    <row r="1474" spans="3:9" x14ac:dyDescent="0.25">
      <c r="C1474" s="20"/>
      <c r="D1474" s="20"/>
      <c r="E1474" s="20"/>
      <c r="F1474" s="20"/>
      <c r="G1474" s="20"/>
      <c r="H1474" s="20"/>
      <c r="I1474" s="20"/>
    </row>
    <row r="1475" spans="3:9" x14ac:dyDescent="0.25">
      <c r="C1475" s="20"/>
      <c r="D1475" s="20"/>
      <c r="E1475" s="20"/>
      <c r="F1475" s="20"/>
      <c r="G1475" s="20"/>
      <c r="H1475" s="20"/>
      <c r="I1475" s="20"/>
    </row>
    <row r="1476" spans="3:9" x14ac:dyDescent="0.25">
      <c r="C1476" s="20"/>
      <c r="D1476" s="20"/>
      <c r="E1476" s="20"/>
      <c r="F1476" s="20"/>
      <c r="G1476" s="20"/>
      <c r="H1476" s="20"/>
      <c r="I1476" s="20"/>
    </row>
    <row r="1477" spans="3:9" x14ac:dyDescent="0.25">
      <c r="C1477" s="20"/>
      <c r="D1477" s="20"/>
      <c r="E1477" s="20"/>
      <c r="F1477" s="20"/>
      <c r="G1477" s="20"/>
      <c r="H1477" s="20"/>
      <c r="I1477" s="20"/>
    </row>
    <row r="1478" spans="3:9" x14ac:dyDescent="0.25">
      <c r="C1478" s="20"/>
      <c r="D1478" s="20"/>
      <c r="E1478" s="20"/>
      <c r="F1478" s="20"/>
      <c r="G1478" s="20"/>
      <c r="H1478" s="20"/>
      <c r="I1478" s="20"/>
    </row>
    <row r="1479" spans="3:9" x14ac:dyDescent="0.25">
      <c r="C1479" s="20"/>
      <c r="D1479" s="20"/>
      <c r="E1479" s="20"/>
      <c r="F1479" s="20"/>
      <c r="G1479" s="20"/>
      <c r="H1479" s="20"/>
      <c r="I1479" s="20"/>
    </row>
    <row r="1480" spans="3:9" x14ac:dyDescent="0.25">
      <c r="C1480" s="20"/>
      <c r="D1480" s="20"/>
      <c r="E1480" s="20"/>
      <c r="F1480" s="20"/>
      <c r="G1480" s="20"/>
      <c r="H1480" s="20"/>
      <c r="I1480" s="20"/>
    </row>
    <row r="1481" spans="3:9" x14ac:dyDescent="0.25">
      <c r="C1481" s="20"/>
      <c r="D1481" s="20"/>
      <c r="E1481" s="20"/>
      <c r="F1481" s="20"/>
      <c r="G1481" s="20"/>
      <c r="H1481" s="20"/>
      <c r="I1481" s="20"/>
    </row>
    <row r="1482" spans="3:9" x14ac:dyDescent="0.25">
      <c r="C1482" s="20"/>
      <c r="D1482" s="20"/>
      <c r="E1482" s="20"/>
      <c r="F1482" s="20"/>
      <c r="G1482" s="20"/>
      <c r="H1482" s="20"/>
      <c r="I1482" s="20"/>
    </row>
    <row r="1483" spans="3:9" x14ac:dyDescent="0.25">
      <c r="C1483" s="20"/>
      <c r="D1483" s="20"/>
      <c r="E1483" s="20"/>
      <c r="F1483" s="20"/>
      <c r="G1483" s="20"/>
      <c r="H1483" s="20"/>
      <c r="I1483" s="20"/>
    </row>
    <row r="1484" spans="3:9" x14ac:dyDescent="0.25">
      <c r="C1484" s="20"/>
      <c r="D1484" s="20"/>
      <c r="E1484" s="20"/>
      <c r="F1484" s="20"/>
      <c r="G1484" s="20"/>
      <c r="H1484" s="20"/>
      <c r="I1484" s="20"/>
    </row>
    <row r="1485" spans="3:9" x14ac:dyDescent="0.25">
      <c r="C1485" s="20"/>
      <c r="D1485" s="20"/>
      <c r="E1485" s="20"/>
      <c r="F1485" s="20"/>
      <c r="G1485" s="20"/>
      <c r="H1485" s="20"/>
      <c r="I1485" s="20"/>
    </row>
    <row r="1486" spans="3:9" x14ac:dyDescent="0.25">
      <c r="C1486" s="20"/>
      <c r="D1486" s="20"/>
      <c r="E1486" s="20"/>
      <c r="F1486" s="20"/>
      <c r="G1486" s="20"/>
      <c r="H1486" s="20"/>
      <c r="I1486" s="20"/>
    </row>
    <row r="1487" spans="3:9" x14ac:dyDescent="0.25">
      <c r="C1487" s="20"/>
      <c r="D1487" s="20"/>
      <c r="E1487" s="20"/>
      <c r="F1487" s="20"/>
      <c r="G1487" s="20"/>
      <c r="H1487" s="20"/>
      <c r="I1487" s="20"/>
    </row>
    <row r="1488" spans="3:9" x14ac:dyDescent="0.25">
      <c r="C1488" s="20"/>
      <c r="D1488" s="20"/>
      <c r="E1488" s="20"/>
      <c r="F1488" s="20"/>
      <c r="G1488" s="20"/>
      <c r="H1488" s="20"/>
      <c r="I1488" s="20"/>
    </row>
    <row r="1489" spans="3:9" x14ac:dyDescent="0.25">
      <c r="C1489" s="20"/>
      <c r="D1489" s="20"/>
      <c r="E1489" s="20"/>
      <c r="F1489" s="20"/>
      <c r="G1489" s="20"/>
      <c r="H1489" s="20"/>
      <c r="I1489" s="20"/>
    </row>
    <row r="1490" spans="3:9" x14ac:dyDescent="0.25">
      <c r="C1490" s="20"/>
      <c r="D1490" s="20"/>
      <c r="E1490" s="20"/>
      <c r="F1490" s="20"/>
      <c r="G1490" s="20"/>
      <c r="H1490" s="20"/>
      <c r="I1490" s="20"/>
    </row>
    <row r="1491" spans="3:9" x14ac:dyDescent="0.25">
      <c r="C1491" s="20"/>
      <c r="D1491" s="20"/>
      <c r="E1491" s="20"/>
      <c r="F1491" s="20"/>
      <c r="G1491" s="20"/>
      <c r="H1491" s="20"/>
      <c r="I1491" s="20"/>
    </row>
    <row r="1492" spans="3:9" x14ac:dyDescent="0.25">
      <c r="C1492" s="20"/>
      <c r="D1492" s="20"/>
      <c r="E1492" s="20"/>
      <c r="F1492" s="20"/>
      <c r="G1492" s="20"/>
      <c r="H1492" s="20"/>
      <c r="I1492" s="20"/>
    </row>
    <row r="1493" spans="3:9" x14ac:dyDescent="0.25">
      <c r="C1493" s="20"/>
      <c r="D1493" s="20"/>
      <c r="E1493" s="20"/>
      <c r="F1493" s="20"/>
      <c r="G1493" s="20"/>
      <c r="H1493" s="20"/>
      <c r="I1493" s="20"/>
    </row>
    <row r="1494" spans="3:9" x14ac:dyDescent="0.25">
      <c r="C1494" s="20"/>
      <c r="D1494" s="20"/>
      <c r="E1494" s="20"/>
      <c r="F1494" s="20"/>
      <c r="G1494" s="20"/>
      <c r="H1494" s="20"/>
      <c r="I1494" s="20"/>
    </row>
    <row r="1495" spans="3:9" x14ac:dyDescent="0.25">
      <c r="C1495" s="20"/>
      <c r="D1495" s="20"/>
      <c r="E1495" s="20"/>
      <c r="F1495" s="20"/>
      <c r="G1495" s="20"/>
      <c r="H1495" s="20"/>
      <c r="I1495" s="20"/>
    </row>
    <row r="1496" spans="3:9" x14ac:dyDescent="0.25">
      <c r="C1496" s="20"/>
      <c r="D1496" s="20"/>
      <c r="E1496" s="20"/>
      <c r="F1496" s="20"/>
      <c r="G1496" s="20"/>
      <c r="H1496" s="20"/>
      <c r="I1496" s="20"/>
    </row>
    <row r="1497" spans="3:9" x14ac:dyDescent="0.25">
      <c r="C1497" s="20"/>
      <c r="D1497" s="20"/>
      <c r="E1497" s="20"/>
      <c r="F1497" s="20"/>
      <c r="G1497" s="20"/>
      <c r="H1497" s="20"/>
      <c r="I1497" s="20"/>
    </row>
    <row r="1498" spans="3:9" x14ac:dyDescent="0.25">
      <c r="C1498" s="20"/>
      <c r="D1498" s="20"/>
      <c r="E1498" s="20"/>
      <c r="F1498" s="20"/>
      <c r="G1498" s="20"/>
      <c r="H1498" s="20"/>
      <c r="I1498" s="20"/>
    </row>
    <row r="1499" spans="3:9" x14ac:dyDescent="0.25">
      <c r="C1499" s="20"/>
      <c r="D1499" s="20"/>
      <c r="E1499" s="20"/>
      <c r="F1499" s="20"/>
      <c r="G1499" s="20"/>
      <c r="H1499" s="20"/>
      <c r="I1499" s="20"/>
    </row>
    <row r="1500" spans="3:9" x14ac:dyDescent="0.25">
      <c r="C1500" s="20"/>
      <c r="D1500" s="20"/>
      <c r="E1500" s="20"/>
      <c r="F1500" s="20"/>
      <c r="G1500" s="20"/>
      <c r="H1500" s="20"/>
      <c r="I1500" s="20"/>
    </row>
    <row r="1501" spans="3:9" x14ac:dyDescent="0.25">
      <c r="C1501" s="20"/>
      <c r="D1501" s="20"/>
      <c r="E1501" s="20"/>
      <c r="F1501" s="20"/>
      <c r="G1501" s="20"/>
      <c r="H1501" s="20"/>
      <c r="I1501" s="20"/>
    </row>
    <row r="1502" spans="3:9" x14ac:dyDescent="0.25">
      <c r="C1502" s="20"/>
      <c r="D1502" s="20"/>
      <c r="E1502" s="20"/>
      <c r="F1502" s="20"/>
      <c r="G1502" s="20"/>
      <c r="H1502" s="20"/>
      <c r="I1502" s="20"/>
    </row>
    <row r="1503" spans="3:9" x14ac:dyDescent="0.25">
      <c r="C1503" s="20"/>
      <c r="D1503" s="20"/>
      <c r="E1503" s="20"/>
      <c r="F1503" s="20"/>
      <c r="G1503" s="20"/>
      <c r="H1503" s="20"/>
      <c r="I1503" s="20"/>
    </row>
    <row r="1504" spans="3:9" x14ac:dyDescent="0.25">
      <c r="C1504" s="20"/>
      <c r="D1504" s="20"/>
      <c r="E1504" s="20"/>
      <c r="F1504" s="20"/>
      <c r="G1504" s="20"/>
      <c r="H1504" s="20"/>
      <c r="I1504" s="20"/>
    </row>
    <row r="1505" spans="3:9" x14ac:dyDescent="0.25">
      <c r="C1505" s="20"/>
      <c r="D1505" s="20"/>
      <c r="E1505" s="20"/>
      <c r="F1505" s="20"/>
      <c r="G1505" s="20"/>
      <c r="H1505" s="20"/>
      <c r="I1505" s="20"/>
    </row>
    <row r="1506" spans="3:9" x14ac:dyDescent="0.25">
      <c r="C1506" s="20"/>
      <c r="D1506" s="20"/>
      <c r="E1506" s="20"/>
      <c r="F1506" s="20"/>
      <c r="G1506" s="20"/>
      <c r="H1506" s="20"/>
      <c r="I1506" s="20"/>
    </row>
    <row r="1507" spans="3:9" x14ac:dyDescent="0.25">
      <c r="C1507" s="20"/>
      <c r="D1507" s="20"/>
      <c r="E1507" s="20"/>
      <c r="F1507" s="20"/>
      <c r="G1507" s="20"/>
      <c r="H1507" s="20"/>
      <c r="I1507" s="20"/>
    </row>
    <row r="1508" spans="3:9" x14ac:dyDescent="0.25">
      <c r="C1508" s="20"/>
      <c r="D1508" s="20"/>
      <c r="E1508" s="20"/>
      <c r="F1508" s="20"/>
      <c r="G1508" s="20"/>
      <c r="H1508" s="20"/>
      <c r="I1508" s="20"/>
    </row>
    <row r="1509" spans="3:9" x14ac:dyDescent="0.25">
      <c r="C1509" s="20"/>
      <c r="D1509" s="20"/>
      <c r="E1509" s="20"/>
      <c r="F1509" s="20"/>
      <c r="G1509" s="20"/>
      <c r="H1509" s="20"/>
      <c r="I1509" s="20"/>
    </row>
    <row r="1510" spans="3:9" x14ac:dyDescent="0.25">
      <c r="C1510" s="20"/>
      <c r="D1510" s="20"/>
      <c r="E1510" s="20"/>
      <c r="F1510" s="20"/>
      <c r="G1510" s="20"/>
      <c r="H1510" s="20"/>
      <c r="I1510" s="20"/>
    </row>
    <row r="1511" spans="3:9" x14ac:dyDescent="0.25">
      <c r="C1511" s="20"/>
      <c r="D1511" s="20"/>
      <c r="E1511" s="20"/>
      <c r="F1511" s="20"/>
      <c r="G1511" s="20"/>
      <c r="H1511" s="20"/>
      <c r="I1511" s="20"/>
    </row>
    <row r="1512" spans="3:9" x14ac:dyDescent="0.25">
      <c r="C1512" s="20"/>
      <c r="D1512" s="20"/>
      <c r="E1512" s="20"/>
      <c r="F1512" s="20"/>
      <c r="G1512" s="20"/>
      <c r="H1512" s="20"/>
      <c r="I1512" s="20"/>
    </row>
    <row r="1513" spans="3:9" x14ac:dyDescent="0.25">
      <c r="C1513" s="20"/>
      <c r="D1513" s="20"/>
      <c r="E1513" s="20"/>
      <c r="F1513" s="20"/>
      <c r="G1513" s="20"/>
      <c r="H1513" s="20"/>
      <c r="I1513" s="20"/>
    </row>
    <row r="1514" spans="3:9" x14ac:dyDescent="0.25">
      <c r="C1514" s="20"/>
      <c r="D1514" s="20"/>
      <c r="E1514" s="20"/>
      <c r="F1514" s="20"/>
      <c r="G1514" s="20"/>
      <c r="H1514" s="20"/>
      <c r="I1514" s="20"/>
    </row>
    <row r="1515" spans="3:9" x14ac:dyDescent="0.25">
      <c r="C1515" s="20"/>
      <c r="D1515" s="20"/>
      <c r="E1515" s="20"/>
      <c r="F1515" s="20"/>
      <c r="G1515" s="20"/>
      <c r="H1515" s="20"/>
      <c r="I1515" s="20"/>
    </row>
    <row r="1516" spans="3:9" x14ac:dyDescent="0.25">
      <c r="C1516" s="20"/>
      <c r="D1516" s="20"/>
      <c r="E1516" s="20"/>
      <c r="F1516" s="20"/>
      <c r="G1516" s="20"/>
      <c r="H1516" s="20"/>
      <c r="I1516" s="20"/>
    </row>
    <row r="1517" spans="3:9" x14ac:dyDescent="0.25">
      <c r="C1517" s="20"/>
      <c r="D1517" s="20"/>
      <c r="E1517" s="20"/>
      <c r="F1517" s="20"/>
      <c r="G1517" s="20"/>
      <c r="H1517" s="20"/>
      <c r="I1517" s="20"/>
    </row>
    <row r="1518" spans="3:9" x14ac:dyDescent="0.25">
      <c r="C1518" s="20"/>
      <c r="D1518" s="20"/>
      <c r="E1518" s="20"/>
      <c r="F1518" s="20"/>
      <c r="G1518" s="20"/>
      <c r="H1518" s="20"/>
      <c r="I1518" s="20"/>
    </row>
    <row r="1519" spans="3:9" x14ac:dyDescent="0.25">
      <c r="C1519" s="20"/>
      <c r="D1519" s="20"/>
      <c r="E1519" s="20"/>
      <c r="F1519" s="20"/>
      <c r="G1519" s="20"/>
      <c r="H1519" s="20"/>
      <c r="I1519" s="20"/>
    </row>
    <row r="1520" spans="3:9" x14ac:dyDescent="0.25">
      <c r="C1520" s="20"/>
      <c r="D1520" s="20"/>
      <c r="E1520" s="20"/>
      <c r="F1520" s="20"/>
      <c r="G1520" s="20"/>
      <c r="H1520" s="20"/>
      <c r="I1520" s="20"/>
    </row>
    <row r="1521" spans="3:9" x14ac:dyDescent="0.25">
      <c r="C1521" s="20"/>
      <c r="D1521" s="20"/>
      <c r="E1521" s="20"/>
      <c r="F1521" s="20"/>
      <c r="G1521" s="20"/>
      <c r="H1521" s="20"/>
      <c r="I1521" s="20"/>
    </row>
    <row r="1522" spans="3:9" x14ac:dyDescent="0.25">
      <c r="C1522" s="20"/>
      <c r="D1522" s="20"/>
      <c r="E1522" s="20"/>
      <c r="F1522" s="20"/>
      <c r="G1522" s="20"/>
      <c r="H1522" s="20"/>
      <c r="I1522" s="20"/>
    </row>
    <row r="1523" spans="3:9" x14ac:dyDescent="0.25">
      <c r="C1523" s="20"/>
      <c r="D1523" s="20"/>
      <c r="E1523" s="20"/>
      <c r="F1523" s="20"/>
      <c r="G1523" s="20"/>
      <c r="H1523" s="20"/>
      <c r="I1523" s="20"/>
    </row>
    <row r="1524" spans="3:9" x14ac:dyDescent="0.25">
      <c r="C1524" s="20"/>
      <c r="D1524" s="20"/>
      <c r="E1524" s="20"/>
      <c r="F1524" s="20"/>
      <c r="G1524" s="20"/>
      <c r="H1524" s="20"/>
      <c r="I1524" s="20"/>
    </row>
    <row r="1525" spans="3:9" x14ac:dyDescent="0.25">
      <c r="C1525" s="20"/>
      <c r="D1525" s="20"/>
      <c r="E1525" s="20"/>
      <c r="F1525" s="20"/>
      <c r="G1525" s="20"/>
      <c r="H1525" s="20"/>
      <c r="I1525" s="20"/>
    </row>
    <row r="1526" spans="3:9" x14ac:dyDescent="0.25">
      <c r="C1526" s="20"/>
      <c r="D1526" s="20"/>
      <c r="E1526" s="20"/>
      <c r="F1526" s="20"/>
      <c r="G1526" s="20"/>
      <c r="H1526" s="20"/>
      <c r="I1526" s="20"/>
    </row>
    <row r="1527" spans="3:9" x14ac:dyDescent="0.25">
      <c r="C1527" s="20"/>
      <c r="D1527" s="20"/>
      <c r="E1527" s="20"/>
      <c r="F1527" s="20"/>
      <c r="G1527" s="20"/>
      <c r="H1527" s="20"/>
      <c r="I1527" s="20"/>
    </row>
    <row r="1528" spans="3:9" x14ac:dyDescent="0.25">
      <c r="C1528" s="20"/>
      <c r="D1528" s="20"/>
      <c r="E1528" s="20"/>
      <c r="F1528" s="20"/>
      <c r="G1528" s="20"/>
      <c r="H1528" s="20"/>
      <c r="I1528" s="20"/>
    </row>
    <row r="1529" spans="3:9" x14ac:dyDescent="0.25">
      <c r="C1529" s="20"/>
      <c r="D1529" s="20"/>
      <c r="E1529" s="20"/>
      <c r="F1529" s="20"/>
      <c r="G1529" s="20"/>
      <c r="H1529" s="20"/>
      <c r="I1529" s="20"/>
    </row>
    <row r="1530" spans="3:9" x14ac:dyDescent="0.25">
      <c r="C1530" s="20"/>
      <c r="D1530" s="20"/>
      <c r="E1530" s="20"/>
      <c r="F1530" s="20"/>
      <c r="G1530" s="20"/>
      <c r="H1530" s="20"/>
      <c r="I1530" s="20"/>
    </row>
    <row r="1531" spans="3:9" x14ac:dyDescent="0.25">
      <c r="C1531" s="20"/>
      <c r="D1531" s="20"/>
      <c r="E1531" s="20"/>
      <c r="F1531" s="20"/>
      <c r="G1531" s="20"/>
      <c r="H1531" s="20"/>
      <c r="I1531" s="20"/>
    </row>
    <row r="1532" spans="3:9" x14ac:dyDescent="0.25">
      <c r="C1532" s="20"/>
      <c r="D1532" s="20"/>
      <c r="E1532" s="20"/>
      <c r="F1532" s="20"/>
      <c r="G1532" s="20"/>
      <c r="H1532" s="20"/>
      <c r="I1532" s="20"/>
    </row>
    <row r="1533" spans="3:9" x14ac:dyDescent="0.25">
      <c r="C1533" s="20"/>
      <c r="D1533" s="20"/>
      <c r="E1533" s="20"/>
      <c r="F1533" s="20"/>
      <c r="G1533" s="20"/>
      <c r="H1533" s="20"/>
      <c r="I1533" s="20"/>
    </row>
    <row r="1534" spans="3:9" x14ac:dyDescent="0.25">
      <c r="C1534" s="20"/>
      <c r="D1534" s="20"/>
      <c r="E1534" s="20"/>
      <c r="F1534" s="20"/>
      <c r="G1534" s="20"/>
      <c r="H1534" s="20"/>
      <c r="I1534" s="20"/>
    </row>
    <row r="1535" spans="3:9" x14ac:dyDescent="0.25">
      <c r="C1535" s="20"/>
      <c r="D1535" s="20"/>
      <c r="E1535" s="20"/>
      <c r="F1535" s="20"/>
      <c r="G1535" s="20"/>
      <c r="H1535" s="20"/>
      <c r="I1535" s="20"/>
    </row>
    <row r="1536" spans="3:9" x14ac:dyDescent="0.25">
      <c r="C1536" s="20"/>
      <c r="D1536" s="20"/>
      <c r="E1536" s="20"/>
      <c r="F1536" s="20"/>
      <c r="G1536" s="20"/>
      <c r="H1536" s="20"/>
      <c r="I1536" s="20"/>
    </row>
    <row r="1537" spans="3:9" x14ac:dyDescent="0.25">
      <c r="C1537" s="20"/>
      <c r="D1537" s="20"/>
      <c r="E1537" s="20"/>
      <c r="F1537" s="20"/>
      <c r="G1537" s="20"/>
      <c r="H1537" s="20"/>
      <c r="I1537" s="20"/>
    </row>
    <row r="1538" spans="3:9" x14ac:dyDescent="0.25">
      <c r="C1538" s="20"/>
      <c r="D1538" s="20"/>
      <c r="E1538" s="20"/>
      <c r="F1538" s="20"/>
      <c r="G1538" s="20"/>
      <c r="H1538" s="20"/>
      <c r="I1538" s="20"/>
    </row>
    <row r="1539" spans="3:9" x14ac:dyDescent="0.25">
      <c r="C1539" s="20"/>
      <c r="D1539" s="20"/>
      <c r="E1539" s="20"/>
      <c r="F1539" s="20"/>
      <c r="G1539" s="20"/>
      <c r="H1539" s="20"/>
      <c r="I1539" s="20"/>
    </row>
    <row r="1540" spans="3:9" x14ac:dyDescent="0.25">
      <c r="C1540" s="20"/>
      <c r="D1540" s="20"/>
      <c r="E1540" s="20"/>
      <c r="F1540" s="20"/>
      <c r="G1540" s="20"/>
      <c r="H1540" s="20"/>
      <c r="I1540" s="20"/>
    </row>
    <row r="1541" spans="3:9" x14ac:dyDescent="0.25">
      <c r="C1541" s="20"/>
      <c r="D1541" s="20"/>
      <c r="E1541" s="20"/>
      <c r="F1541" s="20"/>
      <c r="G1541" s="20"/>
      <c r="H1541" s="20"/>
      <c r="I1541" s="20"/>
    </row>
    <row r="1542" spans="3:9" x14ac:dyDescent="0.25">
      <c r="C1542" s="20"/>
      <c r="D1542" s="20"/>
      <c r="E1542" s="20"/>
      <c r="F1542" s="20"/>
      <c r="G1542" s="20"/>
      <c r="H1542" s="20"/>
      <c r="I1542" s="20"/>
    </row>
    <row r="1543" spans="3:9" x14ac:dyDescent="0.25">
      <c r="C1543" s="20"/>
      <c r="D1543" s="20"/>
      <c r="E1543" s="20"/>
      <c r="F1543" s="20"/>
      <c r="G1543" s="20"/>
      <c r="H1543" s="20"/>
      <c r="I1543" s="20"/>
    </row>
    <row r="1544" spans="3:9" x14ac:dyDescent="0.25">
      <c r="C1544" s="20"/>
      <c r="D1544" s="20"/>
      <c r="E1544" s="20"/>
      <c r="F1544" s="20"/>
      <c r="G1544" s="20"/>
      <c r="H1544" s="20"/>
      <c r="I1544" s="20"/>
    </row>
    <row r="1545" spans="3:9" x14ac:dyDescent="0.25">
      <c r="C1545" s="20"/>
      <c r="D1545" s="20"/>
      <c r="E1545" s="20"/>
      <c r="F1545" s="20"/>
      <c r="G1545" s="20"/>
      <c r="H1545" s="20"/>
      <c r="I1545" s="20"/>
    </row>
    <row r="1546" spans="3:9" x14ac:dyDescent="0.25">
      <c r="C1546" s="20"/>
      <c r="D1546" s="20"/>
      <c r="E1546" s="20"/>
      <c r="F1546" s="20"/>
      <c r="G1546" s="20"/>
      <c r="H1546" s="20"/>
      <c r="I1546" s="20"/>
    </row>
    <row r="1547" spans="3:9" x14ac:dyDescent="0.25">
      <c r="C1547" s="20"/>
      <c r="D1547" s="20"/>
      <c r="E1547" s="20"/>
      <c r="F1547" s="20"/>
      <c r="G1547" s="20"/>
      <c r="H1547" s="20"/>
      <c r="I1547" s="20"/>
    </row>
    <row r="1548" spans="3:9" x14ac:dyDescent="0.25">
      <c r="C1548" s="20"/>
      <c r="D1548" s="20"/>
      <c r="E1548" s="20"/>
      <c r="F1548" s="20"/>
      <c r="G1548" s="20"/>
      <c r="H1548" s="20"/>
      <c r="I1548" s="20"/>
    </row>
    <row r="1549" spans="3:9" x14ac:dyDescent="0.25">
      <c r="C1549" s="20"/>
      <c r="D1549" s="20"/>
      <c r="E1549" s="20"/>
      <c r="F1549" s="20"/>
      <c r="G1549" s="20"/>
      <c r="H1549" s="20"/>
      <c r="I1549" s="20"/>
    </row>
    <row r="1550" spans="3:9" x14ac:dyDescent="0.25">
      <c r="C1550" s="20"/>
      <c r="D1550" s="20"/>
      <c r="E1550" s="20"/>
      <c r="F1550" s="20"/>
      <c r="G1550" s="20"/>
      <c r="H1550" s="20"/>
      <c r="I1550" s="20"/>
    </row>
    <row r="1551" spans="3:9" x14ac:dyDescent="0.25">
      <c r="C1551" s="20"/>
      <c r="D1551" s="20"/>
      <c r="E1551" s="20"/>
      <c r="F1551" s="20"/>
      <c r="G1551" s="20"/>
      <c r="H1551" s="20"/>
      <c r="I1551" s="20"/>
    </row>
    <row r="1552" spans="3:9" x14ac:dyDescent="0.25">
      <c r="C1552" s="20"/>
      <c r="D1552" s="20"/>
      <c r="E1552" s="20"/>
      <c r="F1552" s="20"/>
      <c r="G1552" s="20"/>
      <c r="H1552" s="20"/>
      <c r="I1552" s="20"/>
    </row>
    <row r="1553" spans="3:9" x14ac:dyDescent="0.25">
      <c r="C1553" s="20"/>
      <c r="D1553" s="20"/>
      <c r="E1553" s="20"/>
      <c r="F1553" s="20"/>
      <c r="G1553" s="20"/>
      <c r="H1553" s="20"/>
      <c r="I1553" s="20"/>
    </row>
    <row r="1554" spans="3:9" x14ac:dyDescent="0.25">
      <c r="C1554" s="20"/>
      <c r="D1554" s="20"/>
      <c r="E1554" s="20"/>
      <c r="F1554" s="20"/>
      <c r="G1554" s="20"/>
      <c r="H1554" s="20"/>
      <c r="I1554" s="20"/>
    </row>
    <row r="1555" spans="3:9" x14ac:dyDescent="0.25">
      <c r="C1555" s="20"/>
      <c r="D1555" s="20"/>
      <c r="E1555" s="20"/>
      <c r="F1555" s="20"/>
      <c r="G1555" s="20"/>
      <c r="H1555" s="20"/>
      <c r="I1555" s="20"/>
    </row>
    <row r="1556" spans="3:9" x14ac:dyDescent="0.25">
      <c r="C1556" s="20"/>
      <c r="D1556" s="20"/>
      <c r="E1556" s="20"/>
      <c r="F1556" s="20"/>
      <c r="G1556" s="20"/>
      <c r="H1556" s="20"/>
      <c r="I1556" s="20"/>
    </row>
    <row r="1557" spans="3:9" x14ac:dyDescent="0.25">
      <c r="C1557" s="20"/>
      <c r="D1557" s="20"/>
      <c r="E1557" s="20"/>
      <c r="F1557" s="20"/>
      <c r="G1557" s="20"/>
      <c r="H1557" s="20"/>
      <c r="I1557" s="20"/>
    </row>
    <row r="1558" spans="3:9" x14ac:dyDescent="0.25">
      <c r="C1558" s="20"/>
      <c r="D1558" s="20"/>
      <c r="E1558" s="20"/>
      <c r="F1558" s="20"/>
      <c r="G1558" s="20"/>
      <c r="H1558" s="20"/>
      <c r="I1558" s="20"/>
    </row>
    <row r="1559" spans="3:9" x14ac:dyDescent="0.25">
      <c r="C1559" s="20"/>
      <c r="D1559" s="20"/>
      <c r="E1559" s="20"/>
      <c r="F1559" s="20"/>
      <c r="G1559" s="20"/>
      <c r="H1559" s="20"/>
      <c r="I1559" s="20"/>
    </row>
    <row r="1560" spans="3:9" x14ac:dyDescent="0.25">
      <c r="C1560" s="20"/>
      <c r="D1560" s="20"/>
      <c r="E1560" s="20"/>
      <c r="F1560" s="20"/>
      <c r="G1560" s="20"/>
      <c r="H1560" s="20"/>
      <c r="I1560" s="20"/>
    </row>
    <row r="1561" spans="3:9" x14ac:dyDescent="0.25">
      <c r="C1561" s="20"/>
      <c r="D1561" s="20"/>
      <c r="E1561" s="20"/>
      <c r="F1561" s="20"/>
      <c r="G1561" s="20"/>
      <c r="H1561" s="20"/>
      <c r="I1561" s="20"/>
    </row>
    <row r="1562" spans="3:9" x14ac:dyDescent="0.25">
      <c r="C1562" s="20"/>
      <c r="D1562" s="20"/>
      <c r="E1562" s="20"/>
      <c r="F1562" s="20"/>
      <c r="G1562" s="20"/>
      <c r="H1562" s="20"/>
      <c r="I1562" s="20"/>
    </row>
    <row r="1563" spans="3:9" x14ac:dyDescent="0.25">
      <c r="C1563" s="20"/>
      <c r="D1563" s="20"/>
      <c r="E1563" s="20"/>
      <c r="F1563" s="20"/>
      <c r="G1563" s="20"/>
      <c r="H1563" s="20"/>
      <c r="I1563" s="20"/>
    </row>
    <row r="1564" spans="3:9" x14ac:dyDescent="0.25">
      <c r="C1564" s="20"/>
      <c r="D1564" s="20"/>
      <c r="E1564" s="20"/>
      <c r="F1564" s="20"/>
      <c r="G1564" s="20"/>
      <c r="H1564" s="20"/>
      <c r="I1564" s="20"/>
    </row>
    <row r="1565" spans="3:9" x14ac:dyDescent="0.25">
      <c r="C1565" s="20"/>
      <c r="D1565" s="20"/>
      <c r="E1565" s="20"/>
      <c r="F1565" s="20"/>
      <c r="G1565" s="20"/>
      <c r="H1565" s="20"/>
      <c r="I1565" s="20"/>
    </row>
    <row r="1566" spans="3:9" x14ac:dyDescent="0.25">
      <c r="C1566" s="20"/>
      <c r="D1566" s="20"/>
      <c r="E1566" s="20"/>
      <c r="F1566" s="20"/>
      <c r="G1566" s="20"/>
      <c r="H1566" s="20"/>
      <c r="I1566" s="20"/>
    </row>
    <row r="1567" spans="3:9" x14ac:dyDescent="0.25">
      <c r="C1567" s="20"/>
      <c r="D1567" s="20"/>
      <c r="E1567" s="20"/>
      <c r="F1567" s="20"/>
      <c r="G1567" s="20"/>
      <c r="H1567" s="20"/>
      <c r="I1567" s="20"/>
    </row>
    <row r="1568" spans="3:9" x14ac:dyDescent="0.25">
      <c r="C1568" s="20"/>
      <c r="D1568" s="20"/>
      <c r="E1568" s="20"/>
      <c r="F1568" s="20"/>
      <c r="G1568" s="20"/>
      <c r="H1568" s="20"/>
      <c r="I1568" s="20"/>
    </row>
    <row r="1569" spans="3:9" x14ac:dyDescent="0.25">
      <c r="C1569" s="20"/>
      <c r="D1569" s="20"/>
      <c r="E1569" s="20"/>
      <c r="F1569" s="20"/>
      <c r="G1569" s="20"/>
      <c r="H1569" s="20"/>
      <c r="I1569" s="20"/>
    </row>
    <row r="1570" spans="3:9" x14ac:dyDescent="0.25">
      <c r="C1570" s="20"/>
      <c r="D1570" s="20"/>
      <c r="E1570" s="20"/>
      <c r="F1570" s="20"/>
      <c r="G1570" s="20"/>
      <c r="H1570" s="20"/>
      <c r="I1570" s="20"/>
    </row>
    <row r="1571" spans="3:9" x14ac:dyDescent="0.25">
      <c r="C1571" s="20"/>
      <c r="D1571" s="20"/>
      <c r="E1571" s="20"/>
      <c r="F1571" s="20"/>
      <c r="G1571" s="20"/>
      <c r="H1571" s="20"/>
      <c r="I1571" s="20"/>
    </row>
    <row r="1572" spans="3:9" x14ac:dyDescent="0.25">
      <c r="C1572" s="20"/>
      <c r="D1572" s="20"/>
      <c r="E1572" s="20"/>
      <c r="F1572" s="20"/>
      <c r="G1572" s="20"/>
      <c r="H1572" s="20"/>
      <c r="I1572" s="20"/>
    </row>
    <row r="1573" spans="3:9" x14ac:dyDescent="0.25">
      <c r="C1573" s="20"/>
      <c r="D1573" s="20"/>
      <c r="E1573" s="20"/>
      <c r="F1573" s="20"/>
      <c r="G1573" s="20"/>
      <c r="H1573" s="20"/>
      <c r="I1573" s="20"/>
    </row>
    <row r="1574" spans="3:9" x14ac:dyDescent="0.25">
      <c r="C1574" s="20"/>
      <c r="D1574" s="20"/>
      <c r="E1574" s="20"/>
      <c r="F1574" s="20"/>
      <c r="G1574" s="20"/>
      <c r="H1574" s="20"/>
      <c r="I1574" s="20"/>
    </row>
    <row r="1575" spans="3:9" x14ac:dyDescent="0.25">
      <c r="C1575" s="20"/>
      <c r="D1575" s="20"/>
      <c r="E1575" s="20"/>
      <c r="F1575" s="20"/>
      <c r="G1575" s="20"/>
      <c r="H1575" s="20"/>
      <c r="I1575" s="20"/>
    </row>
    <row r="1576" spans="3:9" x14ac:dyDescent="0.25">
      <c r="C1576" s="20"/>
      <c r="D1576" s="20"/>
      <c r="E1576" s="20"/>
      <c r="F1576" s="20"/>
      <c r="G1576" s="20"/>
      <c r="H1576" s="20"/>
      <c r="I1576" s="20"/>
    </row>
    <row r="1577" spans="3:9" x14ac:dyDescent="0.25">
      <c r="C1577" s="20"/>
      <c r="D1577" s="20"/>
      <c r="E1577" s="20"/>
      <c r="F1577" s="20"/>
      <c r="G1577" s="20"/>
      <c r="H1577" s="20"/>
      <c r="I1577" s="20"/>
    </row>
    <row r="1578" spans="3:9" x14ac:dyDescent="0.25">
      <c r="C1578" s="20"/>
      <c r="D1578" s="20"/>
      <c r="E1578" s="20"/>
      <c r="F1578" s="20"/>
      <c r="G1578" s="20"/>
      <c r="H1578" s="20"/>
      <c r="I1578" s="20"/>
    </row>
    <row r="1579" spans="3:9" x14ac:dyDescent="0.25">
      <c r="C1579" s="20"/>
      <c r="D1579" s="20"/>
      <c r="E1579" s="20"/>
      <c r="F1579" s="20"/>
      <c r="G1579" s="20"/>
      <c r="H1579" s="20"/>
      <c r="I1579" s="20"/>
    </row>
    <row r="1580" spans="3:9" x14ac:dyDescent="0.25">
      <c r="C1580" s="20"/>
      <c r="D1580" s="20"/>
      <c r="E1580" s="20"/>
      <c r="F1580" s="20"/>
      <c r="G1580" s="20"/>
      <c r="H1580" s="20"/>
      <c r="I1580" s="20"/>
    </row>
    <row r="1581" spans="3:9" x14ac:dyDescent="0.25">
      <c r="C1581" s="20"/>
      <c r="D1581" s="20"/>
      <c r="E1581" s="20"/>
      <c r="F1581" s="20"/>
      <c r="G1581" s="20"/>
      <c r="H1581" s="20"/>
      <c r="I1581" s="20"/>
    </row>
    <row r="1582" spans="3:9" x14ac:dyDescent="0.25">
      <c r="C1582" s="20"/>
      <c r="D1582" s="20"/>
      <c r="E1582" s="20"/>
      <c r="F1582" s="20"/>
      <c r="G1582" s="20"/>
      <c r="H1582" s="20"/>
      <c r="I1582" s="20"/>
    </row>
    <row r="1583" spans="3:9" x14ac:dyDescent="0.25">
      <c r="C1583" s="20"/>
      <c r="D1583" s="20"/>
      <c r="E1583" s="20"/>
      <c r="F1583" s="20"/>
      <c r="G1583" s="20"/>
      <c r="H1583" s="20"/>
      <c r="I1583" s="20"/>
    </row>
    <row r="1584" spans="3:9" x14ac:dyDescent="0.25">
      <c r="C1584" s="20"/>
      <c r="D1584" s="20"/>
      <c r="E1584" s="20"/>
      <c r="F1584" s="20"/>
      <c r="G1584" s="20"/>
      <c r="H1584" s="20"/>
      <c r="I1584" s="20"/>
    </row>
    <row r="1585" spans="3:9" x14ac:dyDescent="0.25">
      <c r="C1585" s="20"/>
      <c r="D1585" s="20"/>
      <c r="E1585" s="20"/>
      <c r="F1585" s="20"/>
      <c r="G1585" s="20"/>
      <c r="H1585" s="20"/>
      <c r="I1585" s="20"/>
    </row>
    <row r="1586" spans="3:9" x14ac:dyDescent="0.25">
      <c r="C1586" s="20"/>
      <c r="D1586" s="20"/>
      <c r="E1586" s="20"/>
      <c r="F1586" s="20"/>
      <c r="G1586" s="20"/>
      <c r="H1586" s="20"/>
      <c r="I1586" s="20"/>
    </row>
    <row r="1587" spans="3:9" x14ac:dyDescent="0.25">
      <c r="C1587" s="20"/>
      <c r="D1587" s="20"/>
      <c r="E1587" s="20"/>
      <c r="F1587" s="20"/>
      <c r="G1587" s="20"/>
      <c r="H1587" s="20"/>
      <c r="I1587" s="20"/>
    </row>
    <row r="1588" spans="3:9" x14ac:dyDescent="0.25">
      <c r="C1588" s="20"/>
      <c r="D1588" s="20"/>
      <c r="E1588" s="20"/>
      <c r="F1588" s="20"/>
      <c r="G1588" s="20"/>
      <c r="H1588" s="20"/>
      <c r="I1588" s="20"/>
    </row>
    <row r="1589" spans="3:9" x14ac:dyDescent="0.25">
      <c r="C1589" s="20"/>
      <c r="D1589" s="20"/>
      <c r="E1589" s="20"/>
      <c r="F1589" s="20"/>
      <c r="G1589" s="20"/>
      <c r="H1589" s="20"/>
      <c r="I1589" s="20"/>
    </row>
    <row r="1590" spans="3:9" x14ac:dyDescent="0.25">
      <c r="C1590" s="20"/>
      <c r="D1590" s="20"/>
      <c r="E1590" s="20"/>
      <c r="F1590" s="20"/>
      <c r="G1590" s="20"/>
      <c r="H1590" s="20"/>
      <c r="I1590" s="20"/>
    </row>
    <row r="1591" spans="3:9" x14ac:dyDescent="0.25">
      <c r="C1591" s="20"/>
      <c r="D1591" s="20"/>
      <c r="E1591" s="20"/>
      <c r="F1591" s="20"/>
      <c r="G1591" s="20"/>
      <c r="H1591" s="20"/>
      <c r="I1591" s="20"/>
    </row>
    <row r="1592" spans="3:9" x14ac:dyDescent="0.25">
      <c r="C1592" s="20"/>
      <c r="D1592" s="20"/>
      <c r="E1592" s="20"/>
      <c r="F1592" s="20"/>
      <c r="G1592" s="20"/>
      <c r="H1592" s="20"/>
      <c r="I1592" s="20"/>
    </row>
    <row r="1593" spans="3:9" x14ac:dyDescent="0.25">
      <c r="C1593" s="20"/>
      <c r="D1593" s="20"/>
      <c r="E1593" s="20"/>
      <c r="F1593" s="20"/>
      <c r="G1593" s="20"/>
      <c r="H1593" s="20"/>
      <c r="I1593" s="20"/>
    </row>
    <row r="1594" spans="3:9" x14ac:dyDescent="0.25">
      <c r="C1594" s="20"/>
      <c r="D1594" s="20"/>
      <c r="E1594" s="20"/>
      <c r="F1594" s="20"/>
      <c r="G1594" s="20"/>
      <c r="H1594" s="20"/>
      <c r="I1594" s="20"/>
    </row>
    <row r="1595" spans="3:9" x14ac:dyDescent="0.25">
      <c r="C1595" s="20"/>
      <c r="D1595" s="20"/>
      <c r="E1595" s="20"/>
      <c r="F1595" s="20"/>
      <c r="G1595" s="20"/>
      <c r="H1595" s="20"/>
      <c r="I1595" s="20"/>
    </row>
    <row r="1596" spans="3:9" x14ac:dyDescent="0.25">
      <c r="C1596" s="20"/>
      <c r="D1596" s="20"/>
      <c r="E1596" s="20"/>
      <c r="F1596" s="20"/>
      <c r="G1596" s="20"/>
      <c r="H1596" s="20"/>
      <c r="I1596" s="20"/>
    </row>
    <row r="1597" spans="3:9" x14ac:dyDescent="0.25">
      <c r="C1597" s="20"/>
      <c r="D1597" s="20"/>
      <c r="E1597" s="20"/>
      <c r="F1597" s="20"/>
      <c r="G1597" s="20"/>
      <c r="H1597" s="20"/>
      <c r="I1597" s="20"/>
    </row>
    <row r="1598" spans="3:9" x14ac:dyDescent="0.25">
      <c r="C1598" s="20"/>
      <c r="D1598" s="20"/>
      <c r="E1598" s="20"/>
      <c r="F1598" s="20"/>
      <c r="G1598" s="20"/>
      <c r="H1598" s="20"/>
      <c r="I1598" s="20"/>
    </row>
    <row r="1599" spans="3:9" x14ac:dyDescent="0.25">
      <c r="C1599" s="20"/>
      <c r="D1599" s="20"/>
      <c r="E1599" s="20"/>
      <c r="F1599" s="20"/>
      <c r="G1599" s="20"/>
      <c r="H1599" s="20"/>
      <c r="I1599" s="20"/>
    </row>
    <row r="1600" spans="3:9" x14ac:dyDescent="0.25">
      <c r="C1600" s="20"/>
      <c r="D1600" s="20"/>
      <c r="E1600" s="20"/>
      <c r="F1600" s="20"/>
      <c r="G1600" s="20"/>
      <c r="H1600" s="20"/>
      <c r="I1600" s="20"/>
    </row>
    <row r="1601" spans="3:9" x14ac:dyDescent="0.25">
      <c r="C1601" s="20"/>
      <c r="D1601" s="20"/>
      <c r="E1601" s="20"/>
      <c r="F1601" s="20"/>
      <c r="G1601" s="20"/>
      <c r="H1601" s="20"/>
      <c r="I1601" s="20"/>
    </row>
    <row r="1602" spans="3:9" x14ac:dyDescent="0.25">
      <c r="C1602" s="20"/>
      <c r="D1602" s="20"/>
      <c r="E1602" s="20"/>
      <c r="F1602" s="20"/>
      <c r="G1602" s="20"/>
      <c r="H1602" s="20"/>
      <c r="I1602" s="20"/>
    </row>
    <row r="1603" spans="3:9" x14ac:dyDescent="0.25">
      <c r="C1603" s="20"/>
      <c r="D1603" s="20"/>
      <c r="E1603" s="20"/>
      <c r="F1603" s="20"/>
      <c r="G1603" s="20"/>
      <c r="H1603" s="20"/>
      <c r="I1603" s="20"/>
    </row>
    <row r="1604" spans="3:9" x14ac:dyDescent="0.25">
      <c r="C1604" s="20"/>
      <c r="D1604" s="20"/>
      <c r="E1604" s="20"/>
      <c r="F1604" s="20"/>
      <c r="G1604" s="20"/>
      <c r="H1604" s="20"/>
      <c r="I1604" s="20"/>
    </row>
    <row r="1605" spans="3:9" x14ac:dyDescent="0.25">
      <c r="C1605" s="20"/>
      <c r="D1605" s="20"/>
      <c r="E1605" s="20"/>
      <c r="F1605" s="20"/>
      <c r="G1605" s="20"/>
      <c r="H1605" s="20"/>
      <c r="I1605" s="20"/>
    </row>
    <row r="1606" spans="3:9" x14ac:dyDescent="0.25">
      <c r="C1606" s="20"/>
      <c r="D1606" s="20"/>
      <c r="E1606" s="20"/>
      <c r="F1606" s="20"/>
      <c r="G1606" s="20"/>
      <c r="H1606" s="20"/>
      <c r="I1606" s="20"/>
    </row>
    <row r="1607" spans="3:9" x14ac:dyDescent="0.25">
      <c r="C1607" s="20"/>
      <c r="D1607" s="20"/>
      <c r="E1607" s="20"/>
      <c r="F1607" s="20"/>
      <c r="G1607" s="20"/>
      <c r="H1607" s="20"/>
      <c r="I1607" s="20"/>
    </row>
    <row r="1608" spans="3:9" x14ac:dyDescent="0.25">
      <c r="C1608" s="20"/>
      <c r="D1608" s="20"/>
      <c r="E1608" s="20"/>
      <c r="F1608" s="20"/>
      <c r="G1608" s="20"/>
      <c r="H1608" s="20"/>
      <c r="I1608" s="20"/>
    </row>
    <row r="1609" spans="3:9" x14ac:dyDescent="0.25">
      <c r="C1609" s="20"/>
      <c r="D1609" s="20"/>
      <c r="E1609" s="20"/>
      <c r="F1609" s="20"/>
      <c r="G1609" s="20"/>
      <c r="H1609" s="20"/>
      <c r="I1609" s="20"/>
    </row>
    <row r="1610" spans="3:9" x14ac:dyDescent="0.25">
      <c r="C1610" s="20"/>
      <c r="D1610" s="20"/>
      <c r="E1610" s="20"/>
      <c r="F1610" s="20"/>
      <c r="G1610" s="20"/>
      <c r="H1610" s="20"/>
      <c r="I1610" s="20"/>
    </row>
    <row r="1611" spans="3:9" x14ac:dyDescent="0.25">
      <c r="C1611" s="20"/>
      <c r="D1611" s="20"/>
      <c r="E1611" s="20"/>
      <c r="F1611" s="20"/>
      <c r="G1611" s="20"/>
      <c r="H1611" s="20"/>
      <c r="I1611" s="20"/>
    </row>
    <row r="1612" spans="3:9" x14ac:dyDescent="0.25">
      <c r="C1612" s="20"/>
      <c r="D1612" s="20"/>
      <c r="E1612" s="20"/>
      <c r="F1612" s="20"/>
      <c r="G1612" s="20"/>
      <c r="H1612" s="20"/>
      <c r="I1612" s="20"/>
    </row>
    <row r="1613" spans="3:9" x14ac:dyDescent="0.25">
      <c r="C1613" s="20"/>
      <c r="D1613" s="20"/>
      <c r="E1613" s="20"/>
      <c r="F1613" s="20"/>
      <c r="G1613" s="20"/>
      <c r="H1613" s="20"/>
      <c r="I1613" s="20"/>
    </row>
    <row r="1614" spans="3:9" x14ac:dyDescent="0.25">
      <c r="C1614" s="20"/>
      <c r="D1614" s="20"/>
      <c r="E1614" s="20"/>
      <c r="F1614" s="20"/>
      <c r="G1614" s="20"/>
      <c r="H1614" s="20"/>
      <c r="I1614" s="20"/>
    </row>
    <row r="1615" spans="3:9" x14ac:dyDescent="0.25">
      <c r="C1615" s="20"/>
      <c r="D1615" s="20"/>
      <c r="E1615" s="20"/>
      <c r="F1615" s="20"/>
      <c r="G1615" s="20"/>
      <c r="H1615" s="20"/>
      <c r="I1615" s="20"/>
    </row>
    <row r="1616" spans="3:9" x14ac:dyDescent="0.25">
      <c r="C1616" s="20"/>
      <c r="D1616" s="20"/>
      <c r="E1616" s="20"/>
      <c r="F1616" s="20"/>
      <c r="G1616" s="20"/>
      <c r="H1616" s="20"/>
      <c r="I1616" s="20"/>
    </row>
    <row r="1617" spans="3:9" x14ac:dyDescent="0.25">
      <c r="C1617" s="20"/>
      <c r="D1617" s="20"/>
      <c r="E1617" s="20"/>
      <c r="F1617" s="20"/>
      <c r="G1617" s="20"/>
      <c r="H1617" s="20"/>
      <c r="I1617" s="20"/>
    </row>
    <row r="1618" spans="3:9" x14ac:dyDescent="0.25">
      <c r="C1618" s="20"/>
      <c r="D1618" s="20"/>
      <c r="E1618" s="20"/>
      <c r="F1618" s="20"/>
      <c r="G1618" s="20"/>
      <c r="H1618" s="20"/>
      <c r="I1618" s="20"/>
    </row>
    <row r="1619" spans="3:9" x14ac:dyDescent="0.25">
      <c r="C1619" s="20"/>
      <c r="D1619" s="20"/>
      <c r="E1619" s="20"/>
      <c r="F1619" s="20"/>
      <c r="G1619" s="20"/>
      <c r="H1619" s="20"/>
      <c r="I1619" s="20"/>
    </row>
    <row r="1620" spans="3:9" x14ac:dyDescent="0.25">
      <c r="C1620" s="20"/>
      <c r="D1620" s="20"/>
      <c r="E1620" s="20"/>
      <c r="F1620" s="20"/>
      <c r="G1620" s="20"/>
      <c r="H1620" s="20"/>
      <c r="I1620" s="20"/>
    </row>
    <row r="1621" spans="3:9" x14ac:dyDescent="0.25">
      <c r="C1621" s="20"/>
      <c r="D1621" s="20"/>
      <c r="E1621" s="20"/>
      <c r="F1621" s="20"/>
      <c r="G1621" s="20"/>
      <c r="H1621" s="20"/>
      <c r="I1621" s="20"/>
    </row>
    <row r="1622" spans="3:9" x14ac:dyDescent="0.25">
      <c r="C1622" s="20"/>
      <c r="D1622" s="20"/>
      <c r="E1622" s="20"/>
      <c r="F1622" s="20"/>
      <c r="G1622" s="20"/>
      <c r="H1622" s="20"/>
      <c r="I1622" s="20"/>
    </row>
    <row r="1623" spans="3:9" x14ac:dyDescent="0.25">
      <c r="C1623" s="20"/>
      <c r="D1623" s="20"/>
      <c r="E1623" s="20"/>
      <c r="F1623" s="20"/>
      <c r="G1623" s="20"/>
      <c r="H1623" s="20"/>
      <c r="I1623" s="20"/>
    </row>
    <row r="1624" spans="3:9" x14ac:dyDescent="0.25">
      <c r="C1624" s="20"/>
      <c r="D1624" s="20"/>
      <c r="E1624" s="20"/>
      <c r="F1624" s="20"/>
      <c r="G1624" s="20"/>
      <c r="H1624" s="20"/>
      <c r="I1624" s="20"/>
    </row>
    <row r="1625" spans="3:9" x14ac:dyDescent="0.25">
      <c r="C1625" s="20"/>
      <c r="D1625" s="20"/>
      <c r="E1625" s="20"/>
      <c r="F1625" s="20"/>
      <c r="G1625" s="20"/>
      <c r="H1625" s="20"/>
      <c r="I1625" s="20"/>
    </row>
    <row r="1626" spans="3:9" x14ac:dyDescent="0.25">
      <c r="C1626" s="20"/>
      <c r="D1626" s="20"/>
      <c r="E1626" s="20"/>
      <c r="F1626" s="20"/>
      <c r="G1626" s="20"/>
      <c r="H1626" s="20"/>
      <c r="I1626" s="20"/>
    </row>
    <row r="1627" spans="3:9" x14ac:dyDescent="0.25">
      <c r="C1627" s="20"/>
      <c r="D1627" s="20"/>
      <c r="E1627" s="20"/>
      <c r="F1627" s="20"/>
      <c r="G1627" s="20"/>
      <c r="H1627" s="20"/>
      <c r="I1627" s="20"/>
    </row>
    <row r="1628" spans="3:9" x14ac:dyDescent="0.25">
      <c r="C1628" s="20"/>
      <c r="D1628" s="20"/>
      <c r="E1628" s="20"/>
      <c r="F1628" s="20"/>
      <c r="G1628" s="20"/>
      <c r="H1628" s="20"/>
      <c r="I1628" s="20"/>
    </row>
    <row r="1629" spans="3:9" x14ac:dyDescent="0.25">
      <c r="C1629" s="20"/>
      <c r="D1629" s="20"/>
      <c r="E1629" s="20"/>
      <c r="F1629" s="20"/>
      <c r="G1629" s="20"/>
      <c r="H1629" s="20"/>
      <c r="I1629" s="20"/>
    </row>
    <row r="1630" spans="3:9" x14ac:dyDescent="0.25">
      <c r="C1630" s="20"/>
      <c r="D1630" s="20"/>
      <c r="E1630" s="20"/>
      <c r="F1630" s="20"/>
      <c r="G1630" s="20"/>
      <c r="H1630" s="20"/>
      <c r="I1630" s="20"/>
    </row>
    <row r="1631" spans="3:9" x14ac:dyDescent="0.25">
      <c r="C1631" s="20"/>
      <c r="D1631" s="20"/>
      <c r="E1631" s="20"/>
      <c r="F1631" s="20"/>
      <c r="G1631" s="20"/>
      <c r="H1631" s="20"/>
      <c r="I1631" s="20"/>
    </row>
    <row r="1632" spans="3:9" x14ac:dyDescent="0.25">
      <c r="C1632" s="20"/>
      <c r="D1632" s="20"/>
      <c r="E1632" s="20"/>
      <c r="F1632" s="20"/>
      <c r="G1632" s="20"/>
      <c r="H1632" s="20"/>
      <c r="I1632" s="20"/>
    </row>
    <row r="1633" spans="3:9" x14ac:dyDescent="0.25">
      <c r="C1633" s="20"/>
      <c r="D1633" s="20"/>
      <c r="E1633" s="20"/>
      <c r="F1633" s="20"/>
      <c r="G1633" s="20"/>
      <c r="H1633" s="20"/>
      <c r="I1633" s="20"/>
    </row>
    <row r="1634" spans="3:9" x14ac:dyDescent="0.25">
      <c r="C1634" s="20"/>
      <c r="D1634" s="20"/>
      <c r="E1634" s="20"/>
      <c r="F1634" s="20"/>
      <c r="G1634" s="20"/>
      <c r="H1634" s="20"/>
      <c r="I1634" s="20"/>
    </row>
    <row r="1635" spans="3:9" x14ac:dyDescent="0.25">
      <c r="C1635" s="20"/>
      <c r="D1635" s="20"/>
      <c r="E1635" s="20"/>
      <c r="F1635" s="20"/>
      <c r="G1635" s="20"/>
      <c r="H1635" s="20"/>
      <c r="I1635" s="20"/>
    </row>
    <row r="1636" spans="3:9" x14ac:dyDescent="0.25">
      <c r="C1636" s="20"/>
      <c r="D1636" s="20"/>
      <c r="E1636" s="20"/>
      <c r="F1636" s="20"/>
      <c r="G1636" s="20"/>
      <c r="H1636" s="20"/>
      <c r="I1636" s="20"/>
    </row>
    <row r="1637" spans="3:9" x14ac:dyDescent="0.25">
      <c r="C1637" s="20"/>
      <c r="D1637" s="20"/>
      <c r="E1637" s="20"/>
      <c r="F1637" s="20"/>
      <c r="G1637" s="20"/>
      <c r="H1637" s="20"/>
      <c r="I1637" s="20"/>
    </row>
    <row r="1638" spans="3:9" x14ac:dyDescent="0.25">
      <c r="C1638" s="20"/>
      <c r="D1638" s="20"/>
      <c r="E1638" s="20"/>
      <c r="F1638" s="20"/>
      <c r="G1638" s="20"/>
      <c r="H1638" s="20"/>
      <c r="I1638" s="20"/>
    </row>
    <row r="1639" spans="3:9" x14ac:dyDescent="0.25">
      <c r="C1639" s="20"/>
      <c r="D1639" s="20"/>
      <c r="E1639" s="20"/>
      <c r="F1639" s="20"/>
      <c r="G1639" s="20"/>
      <c r="H1639" s="20"/>
      <c r="I1639" s="20"/>
    </row>
    <row r="1640" spans="3:9" x14ac:dyDescent="0.25">
      <c r="C1640" s="20"/>
      <c r="D1640" s="20"/>
      <c r="E1640" s="20"/>
      <c r="F1640" s="20"/>
      <c r="G1640" s="20"/>
      <c r="H1640" s="20"/>
      <c r="I1640" s="20"/>
    </row>
    <row r="1641" spans="3:9" x14ac:dyDescent="0.25">
      <c r="C1641" s="20"/>
      <c r="D1641" s="20"/>
      <c r="E1641" s="20"/>
      <c r="F1641" s="20"/>
      <c r="G1641" s="20"/>
      <c r="H1641" s="20"/>
      <c r="I1641" s="20"/>
    </row>
    <row r="1642" spans="3:9" x14ac:dyDescent="0.25">
      <c r="C1642" s="20"/>
      <c r="D1642" s="20"/>
      <c r="E1642" s="20"/>
      <c r="F1642" s="20"/>
      <c r="G1642" s="20"/>
      <c r="H1642" s="20"/>
      <c r="I1642" s="20"/>
    </row>
    <row r="1643" spans="3:9" x14ac:dyDescent="0.25">
      <c r="C1643" s="20"/>
      <c r="D1643" s="20"/>
      <c r="E1643" s="20"/>
      <c r="F1643" s="20"/>
      <c r="G1643" s="20"/>
      <c r="H1643" s="20"/>
      <c r="I1643" s="20"/>
    </row>
    <row r="1644" spans="3:9" x14ac:dyDescent="0.25">
      <c r="C1644" s="20"/>
      <c r="D1644" s="20"/>
      <c r="E1644" s="20"/>
      <c r="F1644" s="20"/>
      <c r="G1644" s="20"/>
      <c r="H1644" s="20"/>
      <c r="I1644" s="20"/>
    </row>
    <row r="1645" spans="3:9" x14ac:dyDescent="0.25">
      <c r="C1645" s="20"/>
      <c r="D1645" s="20"/>
      <c r="E1645" s="20"/>
      <c r="F1645" s="20"/>
      <c r="G1645" s="20"/>
      <c r="H1645" s="20"/>
      <c r="I1645" s="20"/>
    </row>
    <row r="1646" spans="3:9" x14ac:dyDescent="0.25">
      <c r="C1646" s="20"/>
      <c r="D1646" s="20"/>
      <c r="E1646" s="20"/>
      <c r="F1646" s="20"/>
      <c r="G1646" s="20"/>
      <c r="H1646" s="20"/>
      <c r="I1646" s="20"/>
    </row>
    <row r="1647" spans="3:9" x14ac:dyDescent="0.25">
      <c r="C1647" s="20"/>
      <c r="D1647" s="20"/>
      <c r="E1647" s="20"/>
      <c r="F1647" s="20"/>
      <c r="G1647" s="20"/>
      <c r="H1647" s="20"/>
      <c r="I1647" s="20"/>
    </row>
    <row r="1648" spans="3:9" x14ac:dyDescent="0.25">
      <c r="C1648" s="20"/>
      <c r="D1648" s="20"/>
      <c r="E1648" s="20"/>
      <c r="F1648" s="20"/>
      <c r="G1648" s="20"/>
      <c r="H1648" s="20"/>
      <c r="I1648" s="20"/>
    </row>
    <row r="1649" spans="3:9" x14ac:dyDescent="0.25">
      <c r="C1649" s="20"/>
      <c r="D1649" s="20"/>
      <c r="E1649" s="20"/>
      <c r="F1649" s="20"/>
      <c r="G1649" s="20"/>
      <c r="H1649" s="20"/>
      <c r="I1649" s="20"/>
    </row>
    <row r="1650" spans="3:9" x14ac:dyDescent="0.25">
      <c r="C1650" s="20"/>
      <c r="D1650" s="20"/>
      <c r="E1650" s="20"/>
      <c r="F1650" s="20"/>
      <c r="G1650" s="20"/>
      <c r="H1650" s="20"/>
      <c r="I1650" s="20"/>
    </row>
    <row r="1651" spans="3:9" x14ac:dyDescent="0.25">
      <c r="C1651" s="20"/>
      <c r="D1651" s="20"/>
      <c r="E1651" s="20"/>
      <c r="F1651" s="20"/>
      <c r="G1651" s="20"/>
      <c r="H1651" s="20"/>
      <c r="I1651" s="20"/>
    </row>
    <row r="1652" spans="3:9" x14ac:dyDescent="0.25">
      <c r="C1652" s="20"/>
      <c r="D1652" s="20"/>
      <c r="E1652" s="20"/>
      <c r="F1652" s="20"/>
      <c r="G1652" s="20"/>
      <c r="H1652" s="20"/>
      <c r="I1652" s="20"/>
    </row>
    <row r="1653" spans="3:9" x14ac:dyDescent="0.25">
      <c r="C1653" s="20"/>
      <c r="D1653" s="20"/>
      <c r="E1653" s="20"/>
      <c r="F1653" s="20"/>
      <c r="G1653" s="20"/>
      <c r="H1653" s="20"/>
      <c r="I1653" s="20"/>
    </row>
    <row r="1654" spans="3:9" x14ac:dyDescent="0.25">
      <c r="C1654" s="20"/>
      <c r="D1654" s="20"/>
      <c r="E1654" s="20"/>
      <c r="F1654" s="20"/>
      <c r="G1654" s="20"/>
      <c r="H1654" s="20"/>
      <c r="I1654" s="20"/>
    </row>
    <row r="1655" spans="3:9" x14ac:dyDescent="0.25">
      <c r="C1655" s="20"/>
      <c r="D1655" s="20"/>
      <c r="E1655" s="20"/>
      <c r="F1655" s="20"/>
      <c r="G1655" s="20"/>
      <c r="H1655" s="20"/>
      <c r="I1655" s="20"/>
    </row>
    <row r="1656" spans="3:9" x14ac:dyDescent="0.25">
      <c r="C1656" s="20"/>
      <c r="D1656" s="20"/>
      <c r="E1656" s="20"/>
      <c r="F1656" s="20"/>
      <c r="G1656" s="20"/>
      <c r="H1656" s="20"/>
      <c r="I1656" s="20"/>
    </row>
    <row r="1657" spans="3:9" x14ac:dyDescent="0.25">
      <c r="C1657" s="20"/>
      <c r="D1657" s="20"/>
      <c r="E1657" s="20"/>
      <c r="F1657" s="20"/>
      <c r="G1657" s="20"/>
      <c r="H1657" s="20"/>
      <c r="I1657" s="20"/>
    </row>
    <row r="1658" spans="3:9" x14ac:dyDescent="0.25">
      <c r="C1658" s="20"/>
      <c r="D1658" s="20"/>
      <c r="E1658" s="20"/>
      <c r="F1658" s="20"/>
      <c r="G1658" s="20"/>
      <c r="H1658" s="20"/>
      <c r="I1658" s="20"/>
    </row>
    <row r="1659" spans="3:9" x14ac:dyDescent="0.25">
      <c r="C1659" s="20"/>
      <c r="D1659" s="20"/>
      <c r="E1659" s="20"/>
      <c r="F1659" s="20"/>
      <c r="G1659" s="20"/>
      <c r="H1659" s="20"/>
      <c r="I1659" s="20"/>
    </row>
    <row r="1660" spans="3:9" x14ac:dyDescent="0.25">
      <c r="C1660" s="20"/>
      <c r="D1660" s="20"/>
      <c r="E1660" s="20"/>
      <c r="F1660" s="20"/>
      <c r="G1660" s="20"/>
      <c r="H1660" s="20"/>
      <c r="I1660" s="20"/>
    </row>
    <row r="1661" spans="3:9" x14ac:dyDescent="0.25">
      <c r="C1661" s="20"/>
      <c r="D1661" s="20"/>
      <c r="E1661" s="20"/>
      <c r="F1661" s="20"/>
      <c r="G1661" s="20"/>
      <c r="H1661" s="20"/>
      <c r="I1661" s="20"/>
    </row>
    <row r="1662" spans="3:9" x14ac:dyDescent="0.25">
      <c r="C1662" s="20"/>
      <c r="D1662" s="20"/>
      <c r="E1662" s="20"/>
      <c r="F1662" s="20"/>
      <c r="G1662" s="20"/>
      <c r="H1662" s="20"/>
      <c r="I1662" s="20"/>
    </row>
    <row r="1663" spans="3:9" x14ac:dyDescent="0.25">
      <c r="C1663" s="20"/>
      <c r="D1663" s="20"/>
      <c r="E1663" s="20"/>
      <c r="F1663" s="20"/>
      <c r="G1663" s="20"/>
      <c r="H1663" s="20"/>
      <c r="I1663" s="20"/>
    </row>
    <row r="1664" spans="3:9" x14ac:dyDescent="0.25">
      <c r="C1664" s="20"/>
      <c r="D1664" s="20"/>
      <c r="E1664" s="20"/>
      <c r="F1664" s="20"/>
      <c r="G1664" s="20"/>
      <c r="H1664" s="20"/>
      <c r="I1664" s="20"/>
    </row>
    <row r="1665" spans="3:9" x14ac:dyDescent="0.25">
      <c r="C1665" s="20"/>
      <c r="D1665" s="20"/>
      <c r="E1665" s="20"/>
      <c r="F1665" s="20"/>
      <c r="G1665" s="20"/>
      <c r="H1665" s="20"/>
      <c r="I1665" s="20"/>
    </row>
    <row r="1666" spans="3:9" x14ac:dyDescent="0.25">
      <c r="C1666" s="20"/>
      <c r="D1666" s="20"/>
      <c r="E1666" s="20"/>
      <c r="F1666" s="20"/>
      <c r="G1666" s="20"/>
      <c r="H1666" s="20"/>
      <c r="I1666" s="20"/>
    </row>
    <row r="1667" spans="3:9" x14ac:dyDescent="0.25">
      <c r="C1667" s="20"/>
      <c r="D1667" s="20"/>
      <c r="E1667" s="20"/>
      <c r="F1667" s="20"/>
      <c r="G1667" s="20"/>
      <c r="H1667" s="20"/>
      <c r="I1667" s="20"/>
    </row>
    <row r="1668" spans="3:9" x14ac:dyDescent="0.25">
      <c r="C1668" s="20"/>
      <c r="D1668" s="20"/>
      <c r="E1668" s="20"/>
      <c r="F1668" s="20"/>
      <c r="G1668" s="20"/>
      <c r="H1668" s="20"/>
      <c r="I1668" s="20"/>
    </row>
    <row r="1669" spans="3:9" x14ac:dyDescent="0.25">
      <c r="C1669" s="20"/>
      <c r="D1669" s="20"/>
      <c r="E1669" s="20"/>
      <c r="F1669" s="20"/>
      <c r="G1669" s="20"/>
      <c r="H1669" s="20"/>
      <c r="I1669" s="20"/>
    </row>
    <row r="1670" spans="3:9" x14ac:dyDescent="0.25">
      <c r="C1670" s="20"/>
      <c r="D1670" s="20"/>
      <c r="E1670" s="20"/>
      <c r="F1670" s="20"/>
      <c r="G1670" s="20"/>
      <c r="H1670" s="20"/>
      <c r="I1670" s="20"/>
    </row>
    <row r="1671" spans="3:9" x14ac:dyDescent="0.25">
      <c r="C1671" s="20"/>
      <c r="D1671" s="20"/>
      <c r="E1671" s="20"/>
      <c r="F1671" s="20"/>
      <c r="G1671" s="20"/>
      <c r="H1671" s="20"/>
      <c r="I1671" s="20"/>
    </row>
    <row r="1672" spans="3:9" x14ac:dyDescent="0.25">
      <c r="C1672" s="20"/>
      <c r="D1672" s="20"/>
      <c r="E1672" s="20"/>
      <c r="F1672" s="20"/>
      <c r="G1672" s="20"/>
      <c r="H1672" s="20"/>
      <c r="I1672" s="20"/>
    </row>
    <row r="1673" spans="3:9" x14ac:dyDescent="0.25">
      <c r="C1673" s="20"/>
      <c r="D1673" s="20"/>
      <c r="E1673" s="20"/>
      <c r="F1673" s="20"/>
      <c r="G1673" s="20"/>
      <c r="H1673" s="20"/>
      <c r="I1673" s="20"/>
    </row>
    <row r="1674" spans="3:9" x14ac:dyDescent="0.25">
      <c r="C1674" s="20"/>
      <c r="D1674" s="20"/>
      <c r="E1674" s="20"/>
      <c r="F1674" s="20"/>
      <c r="G1674" s="20"/>
      <c r="H1674" s="20"/>
      <c r="I1674" s="20"/>
    </row>
    <row r="1675" spans="3:9" x14ac:dyDescent="0.25">
      <c r="C1675" s="20"/>
      <c r="D1675" s="20"/>
      <c r="E1675" s="20"/>
      <c r="F1675" s="20"/>
      <c r="G1675" s="20"/>
      <c r="H1675" s="20"/>
      <c r="I1675" s="20"/>
    </row>
    <row r="1676" spans="3:9" x14ac:dyDescent="0.25">
      <c r="C1676" s="20"/>
      <c r="D1676" s="20"/>
      <c r="E1676" s="20"/>
      <c r="F1676" s="20"/>
      <c r="G1676" s="20"/>
      <c r="H1676" s="20"/>
      <c r="I1676" s="20"/>
    </row>
    <row r="1677" spans="3:9" x14ac:dyDescent="0.25">
      <c r="C1677" s="20"/>
      <c r="D1677" s="20"/>
      <c r="E1677" s="20"/>
      <c r="F1677" s="20"/>
      <c r="G1677" s="20"/>
      <c r="H1677" s="20"/>
      <c r="I1677" s="20"/>
    </row>
    <row r="1678" spans="3:9" x14ac:dyDescent="0.25">
      <c r="C1678" s="20"/>
      <c r="D1678" s="20"/>
      <c r="E1678" s="20"/>
      <c r="F1678" s="20"/>
      <c r="G1678" s="20"/>
      <c r="H1678" s="20"/>
      <c r="I1678" s="20"/>
    </row>
    <row r="1679" spans="3:9" x14ac:dyDescent="0.25">
      <c r="C1679" s="20"/>
      <c r="D1679" s="20"/>
      <c r="E1679" s="20"/>
      <c r="F1679" s="20"/>
      <c r="G1679" s="20"/>
      <c r="H1679" s="20"/>
      <c r="I1679" s="20"/>
    </row>
    <row r="1680" spans="3:9" x14ac:dyDescent="0.25">
      <c r="C1680" s="20"/>
      <c r="D1680" s="20"/>
      <c r="E1680" s="20"/>
      <c r="F1680" s="20"/>
      <c r="G1680" s="20"/>
      <c r="H1680" s="20"/>
      <c r="I1680" s="20"/>
    </row>
    <row r="1681" spans="3:9" x14ac:dyDescent="0.25">
      <c r="C1681" s="20"/>
      <c r="D1681" s="20"/>
      <c r="E1681" s="20"/>
      <c r="F1681" s="20"/>
      <c r="G1681" s="20"/>
      <c r="H1681" s="20"/>
      <c r="I1681" s="20"/>
    </row>
    <row r="1682" spans="3:9" x14ac:dyDescent="0.25">
      <c r="C1682" s="20"/>
      <c r="D1682" s="20"/>
      <c r="E1682" s="20"/>
      <c r="F1682" s="20"/>
      <c r="G1682" s="20"/>
      <c r="H1682" s="20"/>
      <c r="I1682" s="20"/>
    </row>
    <row r="1683" spans="3:9" x14ac:dyDescent="0.25">
      <c r="C1683" s="20"/>
      <c r="D1683" s="20"/>
      <c r="E1683" s="20"/>
      <c r="F1683" s="20"/>
      <c r="G1683" s="20"/>
      <c r="H1683" s="20"/>
      <c r="I1683" s="20"/>
    </row>
    <row r="1684" spans="3:9" x14ac:dyDescent="0.25">
      <c r="C1684" s="20"/>
      <c r="D1684" s="20"/>
      <c r="E1684" s="20"/>
      <c r="F1684" s="20"/>
      <c r="G1684" s="20"/>
      <c r="H1684" s="20"/>
      <c r="I1684" s="20"/>
    </row>
    <row r="1685" spans="3:9" x14ac:dyDescent="0.25">
      <c r="C1685" s="20"/>
      <c r="D1685" s="20"/>
      <c r="E1685" s="20"/>
      <c r="F1685" s="20"/>
      <c r="G1685" s="20"/>
      <c r="H1685" s="20"/>
      <c r="I1685" s="20"/>
    </row>
    <row r="1686" spans="3:9" x14ac:dyDescent="0.25">
      <c r="C1686" s="20"/>
      <c r="D1686" s="20"/>
      <c r="E1686" s="20"/>
      <c r="F1686" s="20"/>
      <c r="G1686" s="20"/>
      <c r="H1686" s="20"/>
      <c r="I1686" s="20"/>
    </row>
    <row r="1687" spans="3:9" x14ac:dyDescent="0.25">
      <c r="C1687" s="20"/>
      <c r="D1687" s="20"/>
      <c r="E1687" s="20"/>
      <c r="F1687" s="20"/>
      <c r="G1687" s="20"/>
      <c r="H1687" s="20"/>
      <c r="I1687" s="20"/>
    </row>
    <row r="1688" spans="3:9" x14ac:dyDescent="0.25">
      <c r="C1688" s="20"/>
      <c r="D1688" s="20"/>
      <c r="E1688" s="20"/>
      <c r="F1688" s="20"/>
      <c r="G1688" s="20"/>
      <c r="H1688" s="20"/>
      <c r="I1688" s="20"/>
    </row>
    <row r="1689" spans="3:9" x14ac:dyDescent="0.25">
      <c r="C1689" s="20"/>
      <c r="D1689" s="20"/>
      <c r="E1689" s="20"/>
      <c r="F1689" s="20"/>
      <c r="G1689" s="20"/>
      <c r="H1689" s="20"/>
      <c r="I1689" s="20"/>
    </row>
    <row r="1690" spans="3:9" x14ac:dyDescent="0.25">
      <c r="C1690" s="20"/>
      <c r="D1690" s="20"/>
      <c r="E1690" s="20"/>
      <c r="F1690" s="20"/>
      <c r="G1690" s="20"/>
      <c r="H1690" s="20"/>
      <c r="I1690" s="20"/>
    </row>
    <row r="1691" spans="3:9" x14ac:dyDescent="0.25">
      <c r="C1691" s="20"/>
      <c r="D1691" s="20"/>
      <c r="E1691" s="20"/>
      <c r="F1691" s="20"/>
      <c r="G1691" s="20"/>
      <c r="H1691" s="20"/>
      <c r="I1691" s="20"/>
    </row>
    <row r="1692" spans="3:9" x14ac:dyDescent="0.25">
      <c r="C1692" s="20"/>
      <c r="D1692" s="20"/>
      <c r="E1692" s="20"/>
      <c r="F1692" s="20"/>
      <c r="G1692" s="20"/>
      <c r="H1692" s="20"/>
      <c r="I1692" s="20"/>
    </row>
    <row r="1693" spans="3:9" x14ac:dyDescent="0.25">
      <c r="C1693" s="20"/>
      <c r="D1693" s="20"/>
      <c r="E1693" s="20"/>
      <c r="F1693" s="20"/>
      <c r="G1693" s="20"/>
      <c r="H1693" s="20"/>
      <c r="I1693" s="20"/>
    </row>
    <row r="1694" spans="3:9" x14ac:dyDescent="0.25">
      <c r="C1694" s="20"/>
      <c r="D1694" s="20"/>
      <c r="E1694" s="20"/>
      <c r="F1694" s="20"/>
      <c r="G1694" s="20"/>
      <c r="H1694" s="20"/>
      <c r="I1694" s="20"/>
    </row>
    <row r="1695" spans="3:9" x14ac:dyDescent="0.25">
      <c r="C1695" s="20"/>
      <c r="D1695" s="20"/>
      <c r="E1695" s="20"/>
      <c r="F1695" s="20"/>
      <c r="G1695" s="20"/>
      <c r="H1695" s="20"/>
      <c r="I1695" s="20"/>
    </row>
    <row r="1696" spans="3:9" x14ac:dyDescent="0.25">
      <c r="C1696" s="20"/>
      <c r="D1696" s="20"/>
      <c r="E1696" s="20"/>
      <c r="F1696" s="20"/>
      <c r="G1696" s="20"/>
      <c r="H1696" s="20"/>
      <c r="I1696" s="20"/>
    </row>
    <row r="1697" spans="3:9" x14ac:dyDescent="0.25">
      <c r="C1697" s="20"/>
      <c r="D1697" s="20"/>
      <c r="E1697" s="20"/>
      <c r="F1697" s="20"/>
      <c r="G1697" s="20"/>
      <c r="H1697" s="20"/>
      <c r="I1697" s="20"/>
    </row>
    <row r="1698" spans="3:9" x14ac:dyDescent="0.25">
      <c r="C1698" s="20"/>
      <c r="D1698" s="20"/>
      <c r="E1698" s="20"/>
      <c r="F1698" s="20"/>
      <c r="G1698" s="20"/>
      <c r="H1698" s="20"/>
      <c r="I1698" s="20"/>
    </row>
    <row r="1699" spans="3:9" x14ac:dyDescent="0.25">
      <c r="C1699" s="20"/>
      <c r="D1699" s="20"/>
      <c r="E1699" s="20"/>
      <c r="F1699" s="20"/>
      <c r="G1699" s="20"/>
      <c r="H1699" s="20"/>
      <c r="I1699" s="20"/>
    </row>
    <row r="1700" spans="3:9" x14ac:dyDescent="0.25">
      <c r="C1700" s="20"/>
      <c r="D1700" s="20"/>
      <c r="E1700" s="20"/>
      <c r="F1700" s="20"/>
      <c r="G1700" s="20"/>
      <c r="H1700" s="20"/>
      <c r="I1700" s="20"/>
    </row>
    <row r="1701" spans="3:9" x14ac:dyDescent="0.25">
      <c r="C1701" s="20"/>
      <c r="D1701" s="20"/>
      <c r="E1701" s="20"/>
      <c r="F1701" s="20"/>
      <c r="G1701" s="20"/>
      <c r="H1701" s="20"/>
      <c r="I1701" s="20"/>
    </row>
    <row r="1702" spans="3:9" x14ac:dyDescent="0.25">
      <c r="C1702" s="20"/>
      <c r="D1702" s="20"/>
      <c r="E1702" s="20"/>
      <c r="F1702" s="20"/>
      <c r="G1702" s="20"/>
      <c r="H1702" s="20"/>
      <c r="I1702" s="20"/>
    </row>
    <row r="1703" spans="3:9" x14ac:dyDescent="0.25">
      <c r="C1703" s="20"/>
      <c r="D1703" s="20"/>
      <c r="E1703" s="20"/>
      <c r="F1703" s="20"/>
      <c r="G1703" s="20"/>
      <c r="H1703" s="20"/>
      <c r="I1703" s="20"/>
    </row>
    <row r="1704" spans="3:9" x14ac:dyDescent="0.25">
      <c r="C1704" s="20"/>
      <c r="D1704" s="20"/>
      <c r="E1704" s="20"/>
      <c r="F1704" s="20"/>
      <c r="G1704" s="20"/>
      <c r="H1704" s="20"/>
      <c r="I1704" s="20"/>
    </row>
    <row r="1705" spans="3:9" x14ac:dyDescent="0.25">
      <c r="C1705" s="20"/>
      <c r="D1705" s="20"/>
      <c r="E1705" s="20"/>
      <c r="F1705" s="20"/>
      <c r="G1705" s="20"/>
      <c r="H1705" s="20"/>
      <c r="I1705" s="20"/>
    </row>
    <row r="1706" spans="3:9" x14ac:dyDescent="0.25">
      <c r="C1706" s="20"/>
      <c r="D1706" s="20"/>
      <c r="E1706" s="20"/>
      <c r="F1706" s="20"/>
      <c r="G1706" s="20"/>
      <c r="H1706" s="20"/>
      <c r="I1706" s="20"/>
    </row>
    <row r="1707" spans="3:9" x14ac:dyDescent="0.25">
      <c r="C1707" s="20"/>
      <c r="D1707" s="20"/>
      <c r="E1707" s="20"/>
      <c r="F1707" s="20"/>
      <c r="G1707" s="20"/>
      <c r="H1707" s="20"/>
      <c r="I1707" s="20"/>
    </row>
    <row r="1708" spans="3:9" x14ac:dyDescent="0.25">
      <c r="C1708" s="20"/>
      <c r="D1708" s="20"/>
      <c r="E1708" s="20"/>
      <c r="F1708" s="20"/>
      <c r="G1708" s="20"/>
      <c r="H1708" s="20"/>
      <c r="I1708" s="20"/>
    </row>
    <row r="1709" spans="3:9" x14ac:dyDescent="0.25">
      <c r="C1709" s="20"/>
      <c r="D1709" s="20"/>
      <c r="E1709" s="20"/>
      <c r="F1709" s="20"/>
      <c r="G1709" s="20"/>
      <c r="H1709" s="20"/>
      <c r="I1709" s="20"/>
    </row>
    <row r="1710" spans="3:9" x14ac:dyDescent="0.25">
      <c r="C1710" s="20"/>
      <c r="D1710" s="20"/>
      <c r="E1710" s="20"/>
      <c r="F1710" s="20"/>
      <c r="G1710" s="20"/>
      <c r="H1710" s="20"/>
      <c r="I1710" s="20"/>
    </row>
    <row r="1711" spans="3:9" x14ac:dyDescent="0.25">
      <c r="C1711" s="20"/>
      <c r="D1711" s="20"/>
      <c r="E1711" s="20"/>
      <c r="F1711" s="20"/>
      <c r="G1711" s="20"/>
      <c r="H1711" s="20"/>
      <c r="I1711" s="20"/>
    </row>
    <row r="1712" spans="3:9" x14ac:dyDescent="0.25">
      <c r="C1712" s="20"/>
      <c r="D1712" s="20"/>
      <c r="E1712" s="20"/>
      <c r="F1712" s="20"/>
      <c r="G1712" s="20"/>
      <c r="H1712" s="20"/>
      <c r="I1712" s="20"/>
    </row>
    <row r="1713" spans="3:9" x14ac:dyDescent="0.25">
      <c r="C1713" s="20"/>
      <c r="D1713" s="20"/>
      <c r="E1713" s="20"/>
      <c r="F1713" s="20"/>
      <c r="G1713" s="20"/>
      <c r="H1713" s="20"/>
      <c r="I1713" s="20"/>
    </row>
    <row r="1714" spans="3:9" x14ac:dyDescent="0.25">
      <c r="C1714" s="20"/>
      <c r="D1714" s="20"/>
      <c r="E1714" s="20"/>
      <c r="F1714" s="20"/>
      <c r="G1714" s="20"/>
      <c r="H1714" s="20"/>
      <c r="I1714" s="20"/>
    </row>
    <row r="1715" spans="3:9" x14ac:dyDescent="0.25">
      <c r="C1715" s="20"/>
      <c r="D1715" s="20"/>
      <c r="E1715" s="20"/>
      <c r="F1715" s="20"/>
      <c r="G1715" s="20"/>
      <c r="H1715" s="20"/>
      <c r="I1715" s="20"/>
    </row>
    <row r="1716" spans="3:9" x14ac:dyDescent="0.25">
      <c r="C1716" s="20"/>
      <c r="D1716" s="20"/>
      <c r="E1716" s="20"/>
      <c r="F1716" s="20"/>
      <c r="G1716" s="20"/>
      <c r="H1716" s="20"/>
      <c r="I1716" s="20"/>
    </row>
    <row r="1717" spans="3:9" x14ac:dyDescent="0.25">
      <c r="C1717" s="20"/>
      <c r="D1717" s="20"/>
      <c r="E1717" s="20"/>
      <c r="F1717" s="20"/>
      <c r="G1717" s="20"/>
      <c r="H1717" s="20"/>
      <c r="I1717" s="20"/>
    </row>
    <row r="1718" spans="3:9" x14ac:dyDescent="0.25">
      <c r="C1718" s="20"/>
      <c r="D1718" s="20"/>
      <c r="E1718" s="20"/>
      <c r="F1718" s="20"/>
      <c r="G1718" s="20"/>
      <c r="H1718" s="20"/>
      <c r="I1718" s="20"/>
    </row>
    <row r="1719" spans="3:9" x14ac:dyDescent="0.25">
      <c r="C1719" s="20"/>
      <c r="D1719" s="20"/>
      <c r="E1719" s="20"/>
      <c r="F1719" s="20"/>
      <c r="G1719" s="20"/>
      <c r="H1719" s="20"/>
      <c r="I1719" s="20"/>
    </row>
    <row r="1720" spans="3:9" x14ac:dyDescent="0.25">
      <c r="C1720" s="20"/>
      <c r="D1720" s="20"/>
      <c r="E1720" s="20"/>
      <c r="F1720" s="20"/>
      <c r="G1720" s="20"/>
      <c r="H1720" s="20"/>
      <c r="I1720" s="20"/>
    </row>
    <row r="1721" spans="3:9" x14ac:dyDescent="0.25">
      <c r="C1721" s="20"/>
      <c r="D1721" s="20"/>
      <c r="E1721" s="20"/>
      <c r="F1721" s="20"/>
      <c r="G1721" s="20"/>
      <c r="H1721" s="20"/>
      <c r="I1721" s="20"/>
    </row>
    <row r="1722" spans="3:9" x14ac:dyDescent="0.25">
      <c r="C1722" s="20"/>
      <c r="D1722" s="20"/>
      <c r="E1722" s="20"/>
      <c r="F1722" s="20"/>
      <c r="G1722" s="20"/>
      <c r="H1722" s="20"/>
      <c r="I1722" s="20"/>
    </row>
    <row r="1723" spans="3:9" x14ac:dyDescent="0.25">
      <c r="C1723" s="20"/>
      <c r="D1723" s="20"/>
      <c r="E1723" s="20"/>
      <c r="F1723" s="20"/>
      <c r="G1723" s="20"/>
      <c r="H1723" s="20"/>
      <c r="I1723" s="20"/>
    </row>
    <row r="1724" spans="3:9" x14ac:dyDescent="0.25">
      <c r="C1724" s="20"/>
      <c r="D1724" s="20"/>
      <c r="E1724" s="20"/>
      <c r="F1724" s="20"/>
      <c r="G1724" s="20"/>
      <c r="H1724" s="20"/>
      <c r="I1724" s="20"/>
    </row>
    <row r="1725" spans="3:9" x14ac:dyDescent="0.25">
      <c r="C1725" s="20"/>
      <c r="D1725" s="20"/>
      <c r="E1725" s="20"/>
      <c r="F1725" s="20"/>
      <c r="G1725" s="20"/>
      <c r="H1725" s="20"/>
      <c r="I1725" s="20"/>
    </row>
    <row r="1726" spans="3:9" x14ac:dyDescent="0.25">
      <c r="C1726" s="20"/>
      <c r="D1726" s="20"/>
      <c r="E1726" s="20"/>
      <c r="F1726" s="20"/>
      <c r="G1726" s="20"/>
      <c r="H1726" s="20"/>
      <c r="I1726" s="20"/>
    </row>
    <row r="1727" spans="3:9" x14ac:dyDescent="0.25">
      <c r="C1727" s="20"/>
      <c r="D1727" s="20"/>
      <c r="E1727" s="20"/>
      <c r="F1727" s="20"/>
      <c r="G1727" s="20"/>
      <c r="H1727" s="20"/>
      <c r="I1727" s="20"/>
    </row>
    <row r="1728" spans="3:9" x14ac:dyDescent="0.25">
      <c r="C1728" s="20"/>
      <c r="D1728" s="20"/>
      <c r="E1728" s="20"/>
      <c r="F1728" s="20"/>
      <c r="G1728" s="20"/>
      <c r="H1728" s="20"/>
      <c r="I1728" s="20"/>
    </row>
    <row r="1729" spans="3:9" x14ac:dyDescent="0.25">
      <c r="C1729" s="20"/>
      <c r="D1729" s="20"/>
      <c r="E1729" s="20"/>
      <c r="F1729" s="20"/>
      <c r="G1729" s="20"/>
      <c r="H1729" s="20"/>
      <c r="I1729" s="20"/>
    </row>
    <row r="1730" spans="3:9" x14ac:dyDescent="0.25">
      <c r="C1730" s="20"/>
      <c r="D1730" s="20"/>
      <c r="E1730" s="20"/>
      <c r="F1730" s="20"/>
      <c r="G1730" s="20"/>
      <c r="H1730" s="20"/>
      <c r="I1730" s="20"/>
    </row>
    <row r="1731" spans="3:9" x14ac:dyDescent="0.25">
      <c r="C1731" s="20"/>
      <c r="D1731" s="20"/>
      <c r="E1731" s="20"/>
      <c r="F1731" s="20"/>
      <c r="G1731" s="20"/>
      <c r="H1731" s="20"/>
      <c r="I1731" s="20"/>
    </row>
    <row r="1732" spans="3:9" x14ac:dyDescent="0.25">
      <c r="C1732" s="20"/>
      <c r="D1732" s="20"/>
      <c r="E1732" s="20"/>
      <c r="F1732" s="20"/>
      <c r="G1732" s="20"/>
      <c r="H1732" s="20"/>
      <c r="I1732" s="20"/>
    </row>
    <row r="1733" spans="3:9" x14ac:dyDescent="0.25">
      <c r="C1733" s="20"/>
      <c r="D1733" s="20"/>
      <c r="E1733" s="20"/>
      <c r="F1733" s="20"/>
      <c r="G1733" s="20"/>
      <c r="H1733" s="20"/>
      <c r="I1733" s="20"/>
    </row>
    <row r="1734" spans="3:9" x14ac:dyDescent="0.25">
      <c r="C1734" s="20"/>
      <c r="D1734" s="20"/>
      <c r="E1734" s="20"/>
      <c r="F1734" s="20"/>
      <c r="G1734" s="20"/>
      <c r="H1734" s="20"/>
      <c r="I1734" s="20"/>
    </row>
    <row r="1735" spans="3:9" x14ac:dyDescent="0.25">
      <c r="C1735" s="20"/>
      <c r="D1735" s="20"/>
      <c r="E1735" s="20"/>
      <c r="F1735" s="20"/>
      <c r="G1735" s="20"/>
      <c r="H1735" s="20"/>
      <c r="I1735" s="20"/>
    </row>
    <row r="1736" spans="3:9" x14ac:dyDescent="0.25">
      <c r="C1736" s="20"/>
      <c r="D1736" s="20"/>
      <c r="E1736" s="20"/>
      <c r="F1736" s="20"/>
      <c r="G1736" s="20"/>
      <c r="H1736" s="20"/>
      <c r="I1736" s="20"/>
    </row>
    <row r="1737" spans="3:9" x14ac:dyDescent="0.25">
      <c r="C1737" s="20"/>
      <c r="D1737" s="20"/>
      <c r="E1737" s="20"/>
      <c r="F1737" s="20"/>
      <c r="G1737" s="20"/>
      <c r="H1737" s="20"/>
      <c r="I1737" s="20"/>
    </row>
    <row r="1738" spans="3:9" x14ac:dyDescent="0.25">
      <c r="C1738" s="20"/>
      <c r="D1738" s="20"/>
      <c r="E1738" s="20"/>
      <c r="F1738" s="20"/>
      <c r="G1738" s="20"/>
      <c r="H1738" s="20"/>
      <c r="I1738" s="20"/>
    </row>
    <row r="1739" spans="3:9" x14ac:dyDescent="0.25">
      <c r="C1739" s="20"/>
      <c r="D1739" s="20"/>
      <c r="E1739" s="20"/>
      <c r="F1739" s="20"/>
      <c r="G1739" s="20"/>
      <c r="H1739" s="20"/>
      <c r="I1739" s="20"/>
    </row>
    <row r="1740" spans="3:9" x14ac:dyDescent="0.25">
      <c r="C1740" s="20"/>
      <c r="D1740" s="20"/>
      <c r="E1740" s="20"/>
      <c r="F1740" s="20"/>
      <c r="G1740" s="20"/>
      <c r="H1740" s="20"/>
      <c r="I1740" s="20"/>
    </row>
    <row r="1741" spans="3:9" x14ac:dyDescent="0.25">
      <c r="C1741" s="20"/>
      <c r="D1741" s="20"/>
      <c r="E1741" s="20"/>
      <c r="F1741" s="20"/>
      <c r="G1741" s="20"/>
      <c r="H1741" s="20"/>
      <c r="I1741" s="20"/>
    </row>
    <row r="1742" spans="3:9" x14ac:dyDescent="0.25">
      <c r="C1742" s="20"/>
      <c r="D1742" s="20"/>
      <c r="E1742" s="20"/>
      <c r="F1742" s="20"/>
      <c r="G1742" s="20"/>
      <c r="H1742" s="20"/>
      <c r="I1742" s="20"/>
    </row>
    <row r="1743" spans="3:9" x14ac:dyDescent="0.25">
      <c r="C1743" s="20"/>
      <c r="D1743" s="20"/>
      <c r="E1743" s="20"/>
      <c r="F1743" s="20"/>
      <c r="G1743" s="20"/>
      <c r="H1743" s="20"/>
      <c r="I1743" s="20"/>
    </row>
    <row r="1744" spans="3:9" x14ac:dyDescent="0.25">
      <c r="C1744" s="20"/>
      <c r="D1744" s="20"/>
      <c r="E1744" s="20"/>
      <c r="F1744" s="20"/>
      <c r="G1744" s="20"/>
      <c r="H1744" s="20"/>
      <c r="I1744" s="20"/>
    </row>
    <row r="1745" spans="3:9" x14ac:dyDescent="0.25">
      <c r="C1745" s="20"/>
      <c r="D1745" s="20"/>
      <c r="E1745" s="20"/>
      <c r="F1745" s="20"/>
      <c r="G1745" s="20"/>
      <c r="H1745" s="20"/>
      <c r="I1745" s="20"/>
    </row>
    <row r="1746" spans="3:9" x14ac:dyDescent="0.25">
      <c r="C1746" s="20"/>
      <c r="D1746" s="20"/>
      <c r="E1746" s="20"/>
      <c r="F1746" s="20"/>
      <c r="G1746" s="20"/>
      <c r="H1746" s="20"/>
      <c r="I1746" s="20"/>
    </row>
    <row r="1747" spans="3:9" x14ac:dyDescent="0.25">
      <c r="C1747" s="20"/>
      <c r="D1747" s="20"/>
      <c r="E1747" s="20"/>
      <c r="F1747" s="20"/>
      <c r="G1747" s="20"/>
      <c r="H1747" s="20"/>
      <c r="I1747" s="20"/>
    </row>
    <row r="1748" spans="3:9" x14ac:dyDescent="0.25">
      <c r="C1748" s="20"/>
      <c r="D1748" s="20"/>
      <c r="E1748" s="20"/>
      <c r="F1748" s="20"/>
      <c r="G1748" s="20"/>
      <c r="H1748" s="20"/>
      <c r="I1748" s="20"/>
    </row>
    <row r="1749" spans="3:9" x14ac:dyDescent="0.25">
      <c r="C1749" s="20"/>
      <c r="D1749" s="20"/>
      <c r="E1749" s="20"/>
      <c r="F1749" s="20"/>
      <c r="G1749" s="20"/>
      <c r="H1749" s="20"/>
      <c r="I1749" s="20"/>
    </row>
    <row r="1750" spans="3:9" x14ac:dyDescent="0.25">
      <c r="C1750" s="20"/>
      <c r="D1750" s="20"/>
      <c r="E1750" s="20"/>
      <c r="F1750" s="20"/>
      <c r="G1750" s="20"/>
      <c r="H1750" s="20"/>
      <c r="I1750" s="20"/>
    </row>
    <row r="1751" spans="3:9" x14ac:dyDescent="0.25">
      <c r="C1751" s="20"/>
      <c r="D1751" s="20"/>
      <c r="E1751" s="20"/>
      <c r="F1751" s="20"/>
      <c r="G1751" s="20"/>
      <c r="H1751" s="20"/>
      <c r="I1751" s="20"/>
    </row>
    <row r="1752" spans="3:9" x14ac:dyDescent="0.25">
      <c r="C1752" s="20"/>
      <c r="D1752" s="20"/>
      <c r="E1752" s="20"/>
      <c r="F1752" s="20"/>
      <c r="G1752" s="20"/>
      <c r="H1752" s="20"/>
      <c r="I1752" s="20"/>
    </row>
    <row r="1753" spans="3:9" x14ac:dyDescent="0.25">
      <c r="C1753" s="20"/>
      <c r="D1753" s="20"/>
      <c r="E1753" s="20"/>
      <c r="F1753" s="20"/>
      <c r="G1753" s="20"/>
      <c r="H1753" s="20"/>
      <c r="I1753" s="20"/>
    </row>
    <row r="1754" spans="3:9" x14ac:dyDescent="0.25">
      <c r="C1754" s="20"/>
      <c r="D1754" s="20"/>
      <c r="E1754" s="20"/>
      <c r="F1754" s="20"/>
      <c r="G1754" s="20"/>
      <c r="H1754" s="20"/>
      <c r="I1754" s="20"/>
    </row>
    <row r="1755" spans="3:9" x14ac:dyDescent="0.25">
      <c r="C1755" s="20"/>
      <c r="D1755" s="20"/>
      <c r="E1755" s="20"/>
      <c r="F1755" s="20"/>
      <c r="G1755" s="20"/>
      <c r="H1755" s="20"/>
      <c r="I1755" s="20"/>
    </row>
    <row r="1756" spans="3:9" x14ac:dyDescent="0.25">
      <c r="C1756" s="20"/>
      <c r="D1756" s="20"/>
      <c r="E1756" s="20"/>
      <c r="F1756" s="20"/>
      <c r="G1756" s="20"/>
      <c r="H1756" s="20"/>
      <c r="I1756" s="20"/>
    </row>
    <row r="1757" spans="3:9" x14ac:dyDescent="0.25">
      <c r="C1757" s="20"/>
      <c r="D1757" s="20"/>
      <c r="E1757" s="20"/>
      <c r="F1757" s="20"/>
      <c r="G1757" s="20"/>
      <c r="H1757" s="20"/>
      <c r="I1757" s="20"/>
    </row>
    <row r="1758" spans="3:9" x14ac:dyDescent="0.25">
      <c r="C1758" s="20"/>
      <c r="D1758" s="20"/>
      <c r="E1758" s="20"/>
      <c r="F1758" s="20"/>
      <c r="G1758" s="20"/>
      <c r="H1758" s="20"/>
      <c r="I1758" s="20"/>
    </row>
    <row r="1759" spans="3:9" x14ac:dyDescent="0.25">
      <c r="C1759" s="20"/>
      <c r="D1759" s="20"/>
      <c r="E1759" s="20"/>
      <c r="F1759" s="20"/>
      <c r="G1759" s="20"/>
      <c r="H1759" s="20"/>
      <c r="I1759" s="20"/>
    </row>
    <row r="1760" spans="3:9" x14ac:dyDescent="0.25">
      <c r="C1760" s="20"/>
      <c r="D1760" s="20"/>
      <c r="E1760" s="20"/>
      <c r="F1760" s="20"/>
      <c r="G1760" s="20"/>
      <c r="H1760" s="20"/>
      <c r="I1760" s="20"/>
    </row>
    <row r="1761" spans="3:9" x14ac:dyDescent="0.25">
      <c r="C1761" s="20"/>
      <c r="D1761" s="20"/>
      <c r="E1761" s="20"/>
      <c r="F1761" s="20"/>
      <c r="G1761" s="20"/>
      <c r="H1761" s="20"/>
      <c r="I1761" s="20"/>
    </row>
    <row r="1762" spans="3:9" x14ac:dyDescent="0.25">
      <c r="C1762" s="20"/>
      <c r="D1762" s="20"/>
      <c r="E1762" s="20"/>
      <c r="F1762" s="20"/>
      <c r="G1762" s="20"/>
      <c r="H1762" s="20"/>
      <c r="I1762" s="20"/>
    </row>
    <row r="1763" spans="3:9" x14ac:dyDescent="0.25">
      <c r="C1763" s="20"/>
      <c r="D1763" s="20"/>
      <c r="E1763" s="20"/>
      <c r="F1763" s="20"/>
      <c r="G1763" s="20"/>
      <c r="H1763" s="20"/>
      <c r="I1763" s="20"/>
    </row>
    <row r="1764" spans="3:9" x14ac:dyDescent="0.25">
      <c r="C1764" s="20"/>
      <c r="D1764" s="20"/>
      <c r="E1764" s="20"/>
      <c r="F1764" s="20"/>
      <c r="G1764" s="20"/>
      <c r="H1764" s="20"/>
      <c r="I1764" s="20"/>
    </row>
    <row r="1765" spans="3:9" x14ac:dyDescent="0.25">
      <c r="C1765" s="20"/>
      <c r="D1765" s="20"/>
      <c r="E1765" s="20"/>
      <c r="F1765" s="20"/>
      <c r="G1765" s="20"/>
      <c r="H1765" s="20"/>
      <c r="I1765" s="20"/>
    </row>
    <row r="1766" spans="3:9" x14ac:dyDescent="0.25">
      <c r="C1766" s="20"/>
      <c r="D1766" s="20"/>
      <c r="E1766" s="20"/>
      <c r="F1766" s="20"/>
      <c r="G1766" s="20"/>
      <c r="H1766" s="20"/>
      <c r="I1766" s="20"/>
    </row>
    <row r="1767" spans="3:9" x14ac:dyDescent="0.25">
      <c r="C1767" s="20"/>
      <c r="D1767" s="20"/>
      <c r="E1767" s="20"/>
      <c r="F1767" s="20"/>
      <c r="G1767" s="20"/>
      <c r="H1767" s="20"/>
      <c r="I1767" s="20"/>
    </row>
    <row r="1768" spans="3:9" x14ac:dyDescent="0.25">
      <c r="C1768" s="20"/>
      <c r="D1768" s="20"/>
      <c r="E1768" s="20"/>
      <c r="F1768" s="20"/>
      <c r="G1768" s="20"/>
      <c r="H1768" s="20"/>
      <c r="I1768" s="20"/>
    </row>
    <row r="1769" spans="3:9" x14ac:dyDescent="0.25">
      <c r="C1769" s="20"/>
      <c r="D1769" s="20"/>
      <c r="E1769" s="20"/>
      <c r="F1769" s="20"/>
      <c r="G1769" s="20"/>
      <c r="H1769" s="20"/>
      <c r="I1769" s="20"/>
    </row>
    <row r="1770" spans="3:9" x14ac:dyDescent="0.25">
      <c r="C1770" s="20"/>
      <c r="D1770" s="20"/>
      <c r="E1770" s="20"/>
      <c r="F1770" s="20"/>
      <c r="G1770" s="20"/>
      <c r="H1770" s="20"/>
      <c r="I1770" s="20"/>
    </row>
    <row r="1771" spans="3:9" x14ac:dyDescent="0.25">
      <c r="C1771" s="20"/>
      <c r="D1771" s="20"/>
      <c r="E1771" s="20"/>
      <c r="F1771" s="20"/>
      <c r="G1771" s="20"/>
      <c r="H1771" s="20"/>
      <c r="I1771" s="20"/>
    </row>
    <row r="1772" spans="3:9" x14ac:dyDescent="0.25">
      <c r="C1772" s="20"/>
      <c r="D1772" s="20"/>
      <c r="E1772" s="20"/>
      <c r="F1772" s="20"/>
      <c r="G1772" s="20"/>
      <c r="H1772" s="20"/>
      <c r="I1772" s="20"/>
    </row>
    <row r="1773" spans="3:9" x14ac:dyDescent="0.25">
      <c r="C1773" s="20"/>
      <c r="D1773" s="20"/>
      <c r="E1773" s="20"/>
      <c r="F1773" s="20"/>
      <c r="G1773" s="20"/>
      <c r="H1773" s="20"/>
      <c r="I1773" s="20"/>
    </row>
    <row r="1774" spans="3:9" x14ac:dyDescent="0.25">
      <c r="C1774" s="20"/>
      <c r="D1774" s="20"/>
      <c r="E1774" s="20"/>
      <c r="F1774" s="20"/>
      <c r="G1774" s="20"/>
      <c r="H1774" s="20"/>
      <c r="I1774" s="20"/>
    </row>
    <row r="1775" spans="3:9" x14ac:dyDescent="0.25">
      <c r="C1775" s="20"/>
      <c r="D1775" s="20"/>
      <c r="E1775" s="20"/>
      <c r="F1775" s="20"/>
      <c r="G1775" s="20"/>
      <c r="H1775" s="20"/>
      <c r="I1775" s="20"/>
    </row>
    <row r="1776" spans="3:9" x14ac:dyDescent="0.25">
      <c r="C1776" s="20"/>
      <c r="D1776" s="20"/>
      <c r="E1776" s="20"/>
      <c r="F1776" s="20"/>
      <c r="G1776" s="20"/>
      <c r="H1776" s="20"/>
      <c r="I1776" s="20"/>
    </row>
    <row r="1777" spans="3:9" x14ac:dyDescent="0.25">
      <c r="C1777" s="20"/>
      <c r="D1777" s="20"/>
      <c r="E1777" s="20"/>
      <c r="F1777" s="20"/>
      <c r="G1777" s="20"/>
      <c r="H1777" s="20"/>
      <c r="I1777" s="20"/>
    </row>
    <row r="1778" spans="3:9" x14ac:dyDescent="0.25">
      <c r="C1778" s="20"/>
      <c r="D1778" s="20"/>
      <c r="E1778" s="20"/>
      <c r="F1778" s="20"/>
      <c r="G1778" s="20"/>
      <c r="H1778" s="20"/>
      <c r="I1778" s="20"/>
    </row>
    <row r="1779" spans="3:9" x14ac:dyDescent="0.25">
      <c r="C1779" s="20"/>
      <c r="D1779" s="20"/>
      <c r="E1779" s="20"/>
      <c r="F1779" s="20"/>
      <c r="G1779" s="20"/>
      <c r="H1779" s="20"/>
      <c r="I1779" s="20"/>
    </row>
    <row r="1780" spans="3:9" x14ac:dyDescent="0.25">
      <c r="C1780" s="20"/>
      <c r="D1780" s="20"/>
      <c r="E1780" s="20"/>
      <c r="F1780" s="20"/>
      <c r="G1780" s="20"/>
      <c r="H1780" s="20"/>
      <c r="I1780" s="20"/>
    </row>
    <row r="1781" spans="3:9" x14ac:dyDescent="0.25">
      <c r="C1781" s="20"/>
      <c r="D1781" s="20"/>
      <c r="E1781" s="20"/>
      <c r="F1781" s="20"/>
      <c r="G1781" s="20"/>
      <c r="H1781" s="20"/>
      <c r="I1781" s="20"/>
    </row>
    <row r="1782" spans="3:9" x14ac:dyDescent="0.25">
      <c r="C1782" s="20"/>
      <c r="D1782" s="20"/>
      <c r="E1782" s="20"/>
      <c r="F1782" s="20"/>
      <c r="G1782" s="20"/>
      <c r="H1782" s="20"/>
      <c r="I1782" s="20"/>
    </row>
    <row r="1783" spans="3:9" x14ac:dyDescent="0.25">
      <c r="C1783" s="20"/>
      <c r="D1783" s="20"/>
      <c r="E1783" s="20"/>
      <c r="F1783" s="20"/>
      <c r="G1783" s="20"/>
      <c r="H1783" s="20"/>
      <c r="I1783" s="20"/>
    </row>
    <row r="1784" spans="3:9" x14ac:dyDescent="0.25">
      <c r="C1784" s="20"/>
      <c r="D1784" s="20"/>
      <c r="E1784" s="20"/>
      <c r="F1784" s="20"/>
      <c r="G1784" s="20"/>
      <c r="H1784" s="20"/>
      <c r="I1784" s="20"/>
    </row>
    <row r="1785" spans="3:9" x14ac:dyDescent="0.25">
      <c r="C1785" s="20"/>
      <c r="D1785" s="20"/>
      <c r="E1785" s="20"/>
      <c r="F1785" s="20"/>
      <c r="G1785" s="20"/>
      <c r="H1785" s="20"/>
      <c r="I1785" s="20"/>
    </row>
    <row r="1786" spans="3:9" x14ac:dyDescent="0.25">
      <c r="C1786" s="20"/>
      <c r="D1786" s="20"/>
      <c r="E1786" s="20"/>
      <c r="F1786" s="20"/>
      <c r="G1786" s="20"/>
      <c r="H1786" s="20"/>
      <c r="I1786" s="20"/>
    </row>
    <row r="1787" spans="3:9" x14ac:dyDescent="0.25">
      <c r="C1787" s="20"/>
      <c r="D1787" s="20"/>
      <c r="E1787" s="20"/>
      <c r="F1787" s="20"/>
      <c r="G1787" s="20"/>
      <c r="H1787" s="20"/>
      <c r="I1787" s="20"/>
    </row>
    <row r="1788" spans="3:9" x14ac:dyDescent="0.25">
      <c r="C1788" s="20"/>
      <c r="D1788" s="20"/>
      <c r="E1788" s="20"/>
      <c r="F1788" s="20"/>
      <c r="G1788" s="20"/>
      <c r="H1788" s="20"/>
      <c r="I1788" s="20"/>
    </row>
    <row r="1789" spans="3:9" x14ac:dyDescent="0.25">
      <c r="C1789" s="20"/>
      <c r="D1789" s="20"/>
      <c r="E1789" s="20"/>
      <c r="F1789" s="20"/>
      <c r="G1789" s="20"/>
      <c r="H1789" s="20"/>
      <c r="I1789" s="20"/>
    </row>
    <row r="1790" spans="3:9" x14ac:dyDescent="0.25">
      <c r="C1790" s="20"/>
      <c r="D1790" s="20"/>
      <c r="E1790" s="20"/>
      <c r="F1790" s="20"/>
      <c r="G1790" s="20"/>
      <c r="H1790" s="20"/>
      <c r="I1790" s="20"/>
    </row>
    <row r="1791" spans="3:9" x14ac:dyDescent="0.25">
      <c r="C1791" s="20"/>
      <c r="D1791" s="20"/>
      <c r="E1791" s="20"/>
      <c r="F1791" s="20"/>
      <c r="G1791" s="20"/>
      <c r="H1791" s="20"/>
      <c r="I1791" s="20"/>
    </row>
    <row r="1792" spans="3:9" x14ac:dyDescent="0.25">
      <c r="C1792" s="20"/>
      <c r="D1792" s="20"/>
      <c r="E1792" s="20"/>
      <c r="F1792" s="20"/>
      <c r="G1792" s="20"/>
      <c r="H1792" s="20"/>
      <c r="I1792" s="20"/>
    </row>
    <row r="1793" spans="3:9" x14ac:dyDescent="0.25">
      <c r="C1793" s="20"/>
      <c r="D1793" s="20"/>
      <c r="E1793" s="20"/>
      <c r="F1793" s="20"/>
      <c r="G1793" s="20"/>
      <c r="H1793" s="20"/>
      <c r="I1793" s="20"/>
    </row>
    <row r="1794" spans="3:9" x14ac:dyDescent="0.25">
      <c r="C1794" s="20"/>
      <c r="D1794" s="20"/>
      <c r="E1794" s="20"/>
      <c r="F1794" s="20"/>
      <c r="G1794" s="20"/>
      <c r="H1794" s="20"/>
      <c r="I1794" s="20"/>
    </row>
    <row r="1795" spans="3:9" x14ac:dyDescent="0.25">
      <c r="C1795" s="20"/>
      <c r="D1795" s="20"/>
      <c r="E1795" s="20"/>
      <c r="F1795" s="20"/>
      <c r="G1795" s="20"/>
      <c r="H1795" s="20"/>
      <c r="I1795" s="20"/>
    </row>
    <row r="1796" spans="3:9" x14ac:dyDescent="0.25">
      <c r="C1796" s="20"/>
      <c r="D1796" s="20"/>
      <c r="E1796" s="20"/>
      <c r="F1796" s="20"/>
      <c r="G1796" s="20"/>
      <c r="H1796" s="20"/>
      <c r="I1796" s="20"/>
    </row>
    <row r="1797" spans="3:9" x14ac:dyDescent="0.25">
      <c r="C1797" s="20"/>
      <c r="D1797" s="20"/>
      <c r="E1797" s="20"/>
      <c r="F1797" s="20"/>
      <c r="G1797" s="20"/>
      <c r="H1797" s="20"/>
      <c r="I1797" s="20"/>
    </row>
    <row r="1798" spans="3:9" x14ac:dyDescent="0.25">
      <c r="C1798" s="20"/>
      <c r="D1798" s="20"/>
      <c r="E1798" s="20"/>
      <c r="F1798" s="20"/>
      <c r="G1798" s="20"/>
      <c r="H1798" s="20"/>
      <c r="I1798" s="20"/>
    </row>
    <row r="1799" spans="3:9" x14ac:dyDescent="0.25">
      <c r="C1799" s="20"/>
      <c r="D1799" s="20"/>
      <c r="E1799" s="20"/>
      <c r="F1799" s="20"/>
      <c r="G1799" s="20"/>
      <c r="H1799" s="20"/>
      <c r="I1799" s="20"/>
    </row>
    <row r="1800" spans="3:9" x14ac:dyDescent="0.25">
      <c r="C1800" s="20"/>
      <c r="D1800" s="20"/>
      <c r="E1800" s="20"/>
      <c r="F1800" s="20"/>
      <c r="G1800" s="20"/>
      <c r="H1800" s="20"/>
      <c r="I1800" s="20"/>
    </row>
    <row r="1801" spans="3:9" x14ac:dyDescent="0.25">
      <c r="C1801" s="20"/>
      <c r="D1801" s="20"/>
      <c r="E1801" s="20"/>
      <c r="F1801" s="20"/>
      <c r="G1801" s="20"/>
      <c r="H1801" s="20"/>
      <c r="I1801" s="20"/>
    </row>
    <row r="1802" spans="3:9" x14ac:dyDescent="0.25">
      <c r="C1802" s="20"/>
      <c r="D1802" s="20"/>
      <c r="E1802" s="20"/>
      <c r="F1802" s="20"/>
      <c r="G1802" s="20"/>
      <c r="H1802" s="20"/>
      <c r="I1802" s="20"/>
    </row>
    <row r="1803" spans="3:9" x14ac:dyDescent="0.25">
      <c r="C1803" s="20"/>
      <c r="D1803" s="20"/>
      <c r="E1803" s="20"/>
      <c r="F1803" s="20"/>
      <c r="G1803" s="20"/>
      <c r="H1803" s="20"/>
      <c r="I1803" s="20"/>
    </row>
    <row r="1804" spans="3:9" x14ac:dyDescent="0.25">
      <c r="C1804" s="20"/>
      <c r="D1804" s="20"/>
      <c r="E1804" s="20"/>
      <c r="F1804" s="20"/>
      <c r="G1804" s="20"/>
      <c r="H1804" s="20"/>
      <c r="I1804" s="20"/>
    </row>
    <row r="1805" spans="3:9" x14ac:dyDescent="0.25">
      <c r="C1805" s="20"/>
      <c r="D1805" s="20"/>
      <c r="E1805" s="20"/>
      <c r="F1805" s="20"/>
      <c r="G1805" s="20"/>
      <c r="H1805" s="20"/>
      <c r="I1805" s="20"/>
    </row>
    <row r="1806" spans="3:9" x14ac:dyDescent="0.25">
      <c r="C1806" s="20"/>
      <c r="D1806" s="20"/>
      <c r="E1806" s="20"/>
      <c r="F1806" s="20"/>
      <c r="G1806" s="20"/>
      <c r="H1806" s="20"/>
      <c r="I1806" s="20"/>
    </row>
    <row r="1807" spans="3:9" x14ac:dyDescent="0.25">
      <c r="C1807" s="20"/>
      <c r="D1807" s="20"/>
      <c r="E1807" s="20"/>
      <c r="F1807" s="20"/>
      <c r="G1807" s="20"/>
      <c r="H1807" s="20"/>
      <c r="I1807" s="20"/>
    </row>
    <row r="1808" spans="3:9" x14ac:dyDescent="0.25">
      <c r="C1808" s="20"/>
      <c r="D1808" s="20"/>
      <c r="E1808" s="20"/>
      <c r="F1808" s="20"/>
      <c r="G1808" s="20"/>
      <c r="H1808" s="20"/>
      <c r="I1808" s="20"/>
    </row>
    <row r="1809" spans="3:9" x14ac:dyDescent="0.25">
      <c r="C1809" s="20"/>
      <c r="D1809" s="20"/>
      <c r="E1809" s="20"/>
      <c r="F1809" s="20"/>
      <c r="G1809" s="20"/>
      <c r="H1809" s="20"/>
      <c r="I1809" s="20"/>
    </row>
    <row r="1810" spans="3:9" x14ac:dyDescent="0.25">
      <c r="C1810" s="20"/>
      <c r="D1810" s="20"/>
      <c r="E1810" s="20"/>
      <c r="F1810" s="20"/>
      <c r="G1810" s="20"/>
      <c r="H1810" s="20"/>
      <c r="I1810" s="20"/>
    </row>
    <row r="1811" spans="3:9" x14ac:dyDescent="0.25">
      <c r="C1811" s="20"/>
      <c r="D1811" s="20"/>
      <c r="E1811" s="20"/>
      <c r="F1811" s="20"/>
      <c r="G1811" s="20"/>
      <c r="H1811" s="20"/>
      <c r="I1811" s="20"/>
    </row>
    <row r="1812" spans="3:9" x14ac:dyDescent="0.25">
      <c r="C1812" s="20"/>
      <c r="D1812" s="20"/>
      <c r="E1812" s="20"/>
      <c r="F1812" s="20"/>
      <c r="G1812" s="20"/>
      <c r="H1812" s="20"/>
      <c r="I1812" s="20"/>
    </row>
    <row r="1813" spans="3:9" x14ac:dyDescent="0.25">
      <c r="C1813" s="20"/>
      <c r="D1813" s="20"/>
      <c r="E1813" s="20"/>
      <c r="F1813" s="20"/>
      <c r="G1813" s="20"/>
      <c r="H1813" s="20"/>
      <c r="I1813" s="20"/>
    </row>
    <row r="1814" spans="3:9" x14ac:dyDescent="0.25">
      <c r="C1814" s="20"/>
      <c r="D1814" s="20"/>
      <c r="E1814" s="20"/>
      <c r="F1814" s="20"/>
      <c r="G1814" s="20"/>
      <c r="H1814" s="20"/>
      <c r="I1814" s="20"/>
    </row>
    <row r="1815" spans="3:9" x14ac:dyDescent="0.25">
      <c r="C1815" s="20"/>
      <c r="D1815" s="20"/>
      <c r="E1815" s="20"/>
      <c r="F1815" s="20"/>
      <c r="G1815" s="20"/>
      <c r="H1815" s="20"/>
      <c r="I1815" s="20"/>
    </row>
    <row r="1816" spans="3:9" x14ac:dyDescent="0.25">
      <c r="C1816" s="20"/>
      <c r="D1816" s="20"/>
      <c r="E1816" s="20"/>
      <c r="F1816" s="20"/>
      <c r="G1816" s="20"/>
      <c r="H1816" s="20"/>
      <c r="I1816" s="20"/>
    </row>
    <row r="1817" spans="3:9" x14ac:dyDescent="0.25">
      <c r="C1817" s="20"/>
      <c r="D1817" s="20"/>
      <c r="E1817" s="20"/>
      <c r="F1817" s="20"/>
      <c r="G1817" s="20"/>
      <c r="H1817" s="20"/>
      <c r="I1817" s="20"/>
    </row>
    <row r="1818" spans="3:9" x14ac:dyDescent="0.25">
      <c r="C1818" s="20"/>
      <c r="D1818" s="20"/>
      <c r="E1818" s="20"/>
      <c r="F1818" s="20"/>
      <c r="G1818" s="20"/>
      <c r="H1818" s="20"/>
      <c r="I1818" s="20"/>
    </row>
    <row r="1819" spans="3:9" x14ac:dyDescent="0.25">
      <c r="C1819" s="20"/>
      <c r="D1819" s="20"/>
      <c r="E1819" s="20"/>
      <c r="F1819" s="20"/>
      <c r="G1819" s="20"/>
      <c r="H1819" s="20"/>
      <c r="I1819" s="20"/>
    </row>
    <row r="1820" spans="3:9" x14ac:dyDescent="0.25">
      <c r="C1820" s="20"/>
      <c r="D1820" s="20"/>
      <c r="E1820" s="20"/>
      <c r="F1820" s="20"/>
      <c r="G1820" s="20"/>
      <c r="H1820" s="20"/>
      <c r="I1820" s="20"/>
    </row>
    <row r="1821" spans="3:9" x14ac:dyDescent="0.25">
      <c r="C1821" s="20"/>
      <c r="D1821" s="20"/>
      <c r="E1821" s="20"/>
      <c r="F1821" s="20"/>
      <c r="G1821" s="20"/>
      <c r="H1821" s="20"/>
      <c r="I1821" s="20"/>
    </row>
    <row r="1822" spans="3:9" x14ac:dyDescent="0.25">
      <c r="C1822" s="20"/>
      <c r="D1822" s="20"/>
      <c r="E1822" s="20"/>
      <c r="F1822" s="20"/>
      <c r="G1822" s="20"/>
      <c r="H1822" s="20"/>
      <c r="I1822" s="20"/>
    </row>
  </sheetData>
  <mergeCells count="8">
    <mergeCell ref="A12:I12"/>
    <mergeCell ref="A18:A19"/>
    <mergeCell ref="B18:B19"/>
    <mergeCell ref="C18:C19"/>
    <mergeCell ref="D18:E18"/>
    <mergeCell ref="F18:G18"/>
    <mergeCell ref="H18:H19"/>
    <mergeCell ref="I18:I19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2025-06-11T10:11:33Z</dcterms:modified>
</cp:coreProperties>
</file>